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985"/>
  </bookViews>
  <sheets>
    <sheet name="2024" sheetId="13" r:id="rId1"/>
    <sheet name="2023" sheetId="12" r:id="rId2"/>
    <sheet name="2022" sheetId="11" r:id="rId3"/>
    <sheet name="2021" sheetId="10" r:id="rId4"/>
    <sheet name="2020" sheetId="9" r:id="rId5"/>
    <sheet name="2019" sheetId="8" r:id="rId6"/>
    <sheet name="2018" sheetId="7" r:id="rId7"/>
    <sheet name="2017" sheetId="6" r:id="rId8"/>
    <sheet name="2016" sheetId="5" r:id="rId9"/>
    <sheet name="2015" sheetId="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456" localSheetId="2">#REF!</definedName>
    <definedName name="__123456" localSheetId="1">#REF!</definedName>
    <definedName name="__123456" localSheetId="0">#REF!</definedName>
    <definedName name="__123456">#REF!</definedName>
    <definedName name="_11223" localSheetId="2">#REF!</definedName>
    <definedName name="_11223" localSheetId="1">#REF!</definedName>
    <definedName name="_11223" localSheetId="0">#REF!</definedName>
    <definedName name="_11223">#REF!</definedName>
    <definedName name="_236" localSheetId="2">#REF!</definedName>
    <definedName name="_236" localSheetId="1">#REF!</definedName>
    <definedName name="_236" localSheetId="0">#REF!</definedName>
    <definedName name="_236">#REF!</definedName>
    <definedName name="_3478689" localSheetId="2">#REF!</definedName>
    <definedName name="_3478689" localSheetId="1">#REF!</definedName>
    <definedName name="_3478689" localSheetId="0">#REF!</definedName>
    <definedName name="_3478689">#REF!</definedName>
    <definedName name="_478897908" localSheetId="2">#REF!</definedName>
    <definedName name="_478897908" localSheetId="1">#REF!</definedName>
    <definedName name="_478897908" localSheetId="0">#REF!</definedName>
    <definedName name="_478897908">#REF!</definedName>
    <definedName name="_dgh1278" localSheetId="2">#REF!</definedName>
    <definedName name="_dgh1278" localSheetId="1">#REF!</definedName>
    <definedName name="_dgh1278" localSheetId="0">#REF!</definedName>
    <definedName name="_dgh1278">#REF!</definedName>
    <definedName name="_gh345" localSheetId="2">#REF!</definedName>
    <definedName name="_gh345" localSheetId="1">#REF!</definedName>
    <definedName name="_gh345" localSheetId="0">#REF!</definedName>
    <definedName name="_gh345">#REF!</definedName>
    <definedName name="_t04" localSheetId="9" hidden="1">{#N/A,#N/A,FALSE,"т04"}</definedName>
    <definedName name="_t04" localSheetId="8" hidden="1">{#N/A,#N/A,FALSE,"т04"}</definedName>
    <definedName name="_t04" localSheetId="7" hidden="1">{#N/A,#N/A,FALSE,"т04"}</definedName>
    <definedName name="_t04" hidden="1">{#N/A,#N/A,FALSE,"т04"}</definedName>
    <definedName name="_t06" localSheetId="9" hidden="1">{#N/A,#N/A,FALSE,"т04"}</definedName>
    <definedName name="_t06" localSheetId="8" hidden="1">{#N/A,#N/A,FALSE,"т04"}</definedName>
    <definedName name="_t06" localSheetId="7" hidden="1">{#N/A,#N/A,FALSE,"т04"}</definedName>
    <definedName name="_t06" hidden="1">{#N/A,#N/A,FALSE,"т04"}</definedName>
    <definedName name="_п23.3" localSheetId="2">#REF!</definedName>
    <definedName name="_п23.3" localSheetId="1">#REF!</definedName>
    <definedName name="_п23.3" localSheetId="0">#REF!</definedName>
    <definedName name="_п23.3">#REF!</definedName>
    <definedName name="BAZA" localSheetId="9">'[1]Мульт-ор М2, швидкість'!$E:$E</definedName>
    <definedName name="BAZA">'[1]Мульт-ор М2, швидкість'!$E:$E</definedName>
    <definedName name="BLANK" localSheetId="7">#REF!</definedName>
    <definedName name="BLANK" localSheetId="5">#REF!</definedName>
    <definedName name="BLANK" localSheetId="4">#REF!</definedName>
    <definedName name="BLANK" localSheetId="3">#REF!</definedName>
    <definedName name="BLANK" localSheetId="2">#REF!</definedName>
    <definedName name="BLANK" localSheetId="1">#REF!</definedName>
    <definedName name="BLANK" localSheetId="0">#REF!</definedName>
    <definedName name="BLANK">#REF!</definedName>
    <definedName name="data">'[2]2002'!$B$2:$B$378</definedName>
    <definedName name="g7.2" localSheetId="9" hidden="1">{#N/A,#N/A,FALSE,"т04"}</definedName>
    <definedName name="g7.2" localSheetId="8" hidden="1">{#N/A,#N/A,FALSE,"т04"}</definedName>
    <definedName name="g7.2" localSheetId="7" hidden="1">{#N/A,#N/A,FALSE,"т04"}</definedName>
    <definedName name="g7.2" hidden="1">{#N/A,#N/A,FALSE,"т04"}</definedName>
    <definedName name="kraz" localSheetId="9">#REF!</definedName>
    <definedName name="kraz" localSheetId="8">#REF!</definedName>
    <definedName name="kraz" localSheetId="7">#REF!</definedName>
    <definedName name="kraz" localSheetId="5">#REF!</definedName>
    <definedName name="kraz" localSheetId="4">#REF!</definedName>
    <definedName name="kraz" localSheetId="3">#REF!</definedName>
    <definedName name="kraz" localSheetId="2">#REF!</definedName>
    <definedName name="kraz" localSheetId="1">#REF!</definedName>
    <definedName name="kraz" localSheetId="0">#REF!</definedName>
    <definedName name="kraz">#REF!</definedName>
    <definedName name="kurs2001">'[2]2001'!$C$2:$AO$378</definedName>
    <definedName name="LINE1_CURR" localSheetId="9">#REF!</definedName>
    <definedName name="LINE1_CURR" localSheetId="8">#REF!</definedName>
    <definedName name="LINE1_CURR" localSheetId="7">#REF!</definedName>
    <definedName name="LINE1_CURR" localSheetId="5">#REF!</definedName>
    <definedName name="LINE1_CURR" localSheetId="4">#REF!</definedName>
    <definedName name="LINE1_CURR" localSheetId="3">#REF!</definedName>
    <definedName name="LINE1_CURR" localSheetId="2">#REF!</definedName>
    <definedName name="LINE1_CURR" localSheetId="1">#REF!</definedName>
    <definedName name="LINE1_CURR" localSheetId="0">#REF!</definedName>
    <definedName name="LINE1_CURR">#REF!</definedName>
    <definedName name="LINE2_DAY_TOTAL" localSheetId="9">#REF!</definedName>
    <definedName name="LINE2_DAY_TOTAL" localSheetId="8">#REF!</definedName>
    <definedName name="LINE2_DAY_TOTAL" localSheetId="7">#REF!</definedName>
    <definedName name="LINE2_DAY_TOTAL" localSheetId="5">#REF!</definedName>
    <definedName name="LINE2_DAY_TOTAL" localSheetId="4">#REF!</definedName>
    <definedName name="LINE2_DAY_TOTAL" localSheetId="3">#REF!</definedName>
    <definedName name="LINE2_DAY_TOTAL" localSheetId="2">#REF!</definedName>
    <definedName name="LINE2_DAY_TOTAL" localSheetId="1">#REF!</definedName>
    <definedName name="LINE2_DAY_TOTAL" localSheetId="0">#REF!</definedName>
    <definedName name="LINE2_DAY_TOTAL">#REF!</definedName>
    <definedName name="LINE3_DAY" localSheetId="9">#REF!</definedName>
    <definedName name="LINE3_DAY" localSheetId="8">#REF!</definedName>
    <definedName name="LINE3_DAY" localSheetId="7">#REF!</definedName>
    <definedName name="LINE3_DAY" localSheetId="5">#REF!</definedName>
    <definedName name="LINE3_DAY" localSheetId="4">#REF!</definedName>
    <definedName name="LINE3_DAY" localSheetId="3">#REF!</definedName>
    <definedName name="LINE3_DAY" localSheetId="2">#REF!</definedName>
    <definedName name="LINE3_DAY" localSheetId="1">#REF!</definedName>
    <definedName name="LINE3_DAY" localSheetId="0">#REF!</definedName>
    <definedName name="LINE3_DAY">#REF!</definedName>
    <definedName name="LINE4_DAY_TOT" localSheetId="7">#REF!</definedName>
    <definedName name="LINE4_DAY_TOT" localSheetId="5">#REF!</definedName>
    <definedName name="LINE4_DAY_TOT" localSheetId="4">#REF!</definedName>
    <definedName name="LINE4_DAY_TOT" localSheetId="3">#REF!</definedName>
    <definedName name="LINE4_DAY_TOT" localSheetId="2">#REF!</definedName>
    <definedName name="LINE4_DAY_TOT" localSheetId="1">#REF!</definedName>
    <definedName name="LINE4_DAY_TOT" localSheetId="0">#REF!</definedName>
    <definedName name="LINE4_DAY_TOT">#REF!</definedName>
    <definedName name="LINE4_DAY_TOT1" localSheetId="7">#REF!</definedName>
    <definedName name="LINE4_DAY_TOT1" localSheetId="5">#REF!</definedName>
    <definedName name="LINE4_DAY_TOT1" localSheetId="4">#REF!</definedName>
    <definedName name="LINE4_DAY_TOT1" localSheetId="3">#REF!</definedName>
    <definedName name="LINE4_DAY_TOT1" localSheetId="2">#REF!</definedName>
    <definedName name="LINE4_DAY_TOT1" localSheetId="1">#REF!</definedName>
    <definedName name="LINE4_DAY_TOT1" localSheetId="0">#REF!</definedName>
    <definedName name="LINE4_DAY_TOT1">#REF!</definedName>
    <definedName name="LINE4_DAY_TOT2" localSheetId="7">#REF!</definedName>
    <definedName name="LINE4_DAY_TOT2" localSheetId="5">#REF!</definedName>
    <definedName name="LINE4_DAY_TOT2" localSheetId="4">#REF!</definedName>
    <definedName name="LINE4_DAY_TOT2" localSheetId="3">#REF!</definedName>
    <definedName name="LINE4_DAY_TOT2" localSheetId="2">#REF!</definedName>
    <definedName name="LINE4_DAY_TOT2" localSheetId="1">#REF!</definedName>
    <definedName name="LINE4_DAY_TOT2" localSheetId="0">#REF!</definedName>
    <definedName name="LINE4_DAY_TOT2">#REF!</definedName>
    <definedName name="LINE5_MONTH" localSheetId="7">#REF!</definedName>
    <definedName name="LINE5_MONTH" localSheetId="5">#REF!</definedName>
    <definedName name="LINE5_MONTH" localSheetId="4">#REF!</definedName>
    <definedName name="LINE5_MONTH" localSheetId="3">#REF!</definedName>
    <definedName name="LINE5_MONTH" localSheetId="2">#REF!</definedName>
    <definedName name="LINE5_MONTH" localSheetId="1">#REF!</definedName>
    <definedName name="LINE5_MONTH" localSheetId="0">#REF!</definedName>
    <definedName name="LINE5_MONTH">#REF!</definedName>
    <definedName name="LINE6_MONTH_TOT" localSheetId="7">#REF!</definedName>
    <definedName name="LINE6_MONTH_TOT" localSheetId="5">#REF!</definedName>
    <definedName name="LINE6_MONTH_TOT" localSheetId="4">#REF!</definedName>
    <definedName name="LINE6_MONTH_TOT" localSheetId="3">#REF!</definedName>
    <definedName name="LINE6_MONTH_TOT" localSheetId="2">#REF!</definedName>
    <definedName name="LINE6_MONTH_TOT" localSheetId="1">#REF!</definedName>
    <definedName name="LINE6_MONTH_TOT" localSheetId="0">#REF!</definedName>
    <definedName name="LINE6_MONTH_TOT">#REF!</definedName>
    <definedName name="LINE7_YEAR" localSheetId="7">#REF!</definedName>
    <definedName name="LINE7_YEAR" localSheetId="5">#REF!</definedName>
    <definedName name="LINE7_YEAR" localSheetId="4">#REF!</definedName>
    <definedName name="LINE7_YEAR" localSheetId="3">#REF!</definedName>
    <definedName name="LINE7_YEAR" localSheetId="2">#REF!</definedName>
    <definedName name="LINE7_YEAR" localSheetId="1">#REF!</definedName>
    <definedName name="LINE7_YEAR" localSheetId="0">#REF!</definedName>
    <definedName name="LINE7_YEAR">#REF!</definedName>
    <definedName name="LINE8_YEAR_TOT" localSheetId="7">#REF!</definedName>
    <definedName name="LINE8_YEAR_TOT" localSheetId="5">#REF!</definedName>
    <definedName name="LINE8_YEAR_TOT" localSheetId="4">#REF!</definedName>
    <definedName name="LINE8_YEAR_TOT" localSheetId="3">#REF!</definedName>
    <definedName name="LINE8_YEAR_TOT" localSheetId="2">#REF!</definedName>
    <definedName name="LINE8_YEAR_TOT" localSheetId="1">#REF!</definedName>
    <definedName name="LINE8_YEAR_TOT" localSheetId="0">#REF!</definedName>
    <definedName name="LINE8_YEAR_TOT">#REF!</definedName>
    <definedName name="LINE9_ALL_ALL" localSheetId="7">#REF!</definedName>
    <definedName name="LINE9_ALL_ALL" localSheetId="5">#REF!</definedName>
    <definedName name="LINE9_ALL_ALL" localSheetId="4">#REF!</definedName>
    <definedName name="LINE9_ALL_ALL" localSheetId="3">#REF!</definedName>
    <definedName name="LINE9_ALL_ALL" localSheetId="2">#REF!</definedName>
    <definedName name="LINE9_ALL_ALL" localSheetId="1">#REF!</definedName>
    <definedName name="LINE9_ALL_ALL" localSheetId="0">#REF!</definedName>
    <definedName name="LINE9_ALL_ALL">#REF!</definedName>
    <definedName name="OVER" localSheetId="7">#REF!</definedName>
    <definedName name="OVER" localSheetId="5">#REF!</definedName>
    <definedName name="OVER" localSheetId="4">#REF!</definedName>
    <definedName name="OVER" localSheetId="3">#REF!</definedName>
    <definedName name="OVER" localSheetId="2">#REF!</definedName>
    <definedName name="OVER" localSheetId="1">#REF!</definedName>
    <definedName name="OVER" localSheetId="0">#REF!</definedName>
    <definedName name="OVER">#REF!</definedName>
    <definedName name="P_DATE" localSheetId="7">#REF!</definedName>
    <definedName name="P_DATE" localSheetId="5">#REF!</definedName>
    <definedName name="P_DATE" localSheetId="4">#REF!</definedName>
    <definedName name="P_DATE" localSheetId="3">#REF!</definedName>
    <definedName name="P_DATE" localSheetId="2">#REF!</definedName>
    <definedName name="P_DATE" localSheetId="1">#REF!</definedName>
    <definedName name="P_DATE" localSheetId="0">#REF!</definedName>
    <definedName name="P_DATE">#REF!</definedName>
    <definedName name="PROSTROCHENA" localSheetId="7">#REF!</definedName>
    <definedName name="PROSTROCHENA" localSheetId="5">#REF!</definedName>
    <definedName name="PROSTROCHENA" localSheetId="4">#REF!</definedName>
    <definedName name="PROSTROCHENA" localSheetId="3">#REF!</definedName>
    <definedName name="PROSTROCHENA" localSheetId="2">#REF!</definedName>
    <definedName name="PROSTROCHENA" localSheetId="1">#REF!</definedName>
    <definedName name="PROSTROCHENA" localSheetId="0">#REF!</definedName>
    <definedName name="PROSTROCHENA">#REF!</definedName>
    <definedName name="q" localSheetId="9" hidden="1">{#N/A,#N/A,FALSE,"т02бд"}</definedName>
    <definedName name="q" localSheetId="8" hidden="1">{#N/A,#N/A,FALSE,"т02бд"}</definedName>
    <definedName name="q" localSheetId="7" hidden="1">{#N/A,#N/A,FALSE,"т02бд"}</definedName>
    <definedName name="q" hidden="1">{#N/A,#N/A,FALSE,"т02бд"}</definedName>
    <definedName name="SUMNI" localSheetId="9">#REF!</definedName>
    <definedName name="SUMNI" localSheetId="8">#REF!</definedName>
    <definedName name="SUMNI" localSheetId="7">#REF!</definedName>
    <definedName name="SUMNI" localSheetId="5">#REF!</definedName>
    <definedName name="SUMNI" localSheetId="4">#REF!</definedName>
    <definedName name="SUMNI" localSheetId="3">#REF!</definedName>
    <definedName name="SUMNI" localSheetId="2">#REF!</definedName>
    <definedName name="SUMNI" localSheetId="1">#REF!</definedName>
    <definedName name="SUMNI" localSheetId="0">#REF!</definedName>
    <definedName name="SUMNI">#REF!</definedName>
    <definedName name="t01англ" localSheetId="9" hidden="1">{#N/A,#N/A,FALSE,"т02бд"}</definedName>
    <definedName name="t01англ" localSheetId="8" hidden="1">{#N/A,#N/A,FALSE,"т02бд"}</definedName>
    <definedName name="t01англ" localSheetId="7" hidden="1">{#N/A,#N/A,FALSE,"т02бд"}</definedName>
    <definedName name="t01англ" hidden="1">{#N/A,#N/A,FALSE,"т02бд"}</definedName>
    <definedName name="t05n" localSheetId="9" hidden="1">{#N/A,#N/A,FALSE,"т04"}</definedName>
    <definedName name="t05n" localSheetId="8" hidden="1">{#N/A,#N/A,FALSE,"т04"}</definedName>
    <definedName name="t05n" localSheetId="7" hidden="1">{#N/A,#N/A,FALSE,"т04"}</definedName>
    <definedName name="t05n" hidden="1">{#N/A,#N/A,FALSE,"т04"}</definedName>
    <definedName name="t05nn" localSheetId="9" hidden="1">{#N/A,#N/A,FALSE,"т04"}</definedName>
    <definedName name="t05nn" localSheetId="8" hidden="1">{#N/A,#N/A,FALSE,"т04"}</definedName>
    <definedName name="t05nn" localSheetId="7" hidden="1">{#N/A,#N/A,FALSE,"т04"}</definedName>
    <definedName name="t05nn" hidden="1">{#N/A,#N/A,FALSE,"т04"}</definedName>
    <definedName name="valuta">'[2]2002'!$C$1:$AO$1</definedName>
    <definedName name="wrn.04." localSheetId="9" hidden="1">{#N/A,#N/A,FALSE,"т02бд"}</definedName>
    <definedName name="wrn.04." localSheetId="8" hidden="1">{#N/A,#N/A,FALSE,"т02бд"}</definedName>
    <definedName name="wrn.04." localSheetId="7" hidden="1">{#N/A,#N/A,FALSE,"т02бд"}</definedName>
    <definedName name="wrn.04." hidden="1">{#N/A,#N/A,FALSE,"т02бд"}</definedName>
    <definedName name="wrn.д02." localSheetId="9" hidden="1">{#N/A,#N/A,FALSE,"т02бд"}</definedName>
    <definedName name="wrn.д02." localSheetId="8" hidden="1">{#N/A,#N/A,FALSE,"т02бд"}</definedName>
    <definedName name="wrn.д02." localSheetId="7" hidden="1">{#N/A,#N/A,FALSE,"т02бд"}</definedName>
    <definedName name="wrn.д02." hidden="1">{#N/A,#N/A,FALSE,"т02бд"}</definedName>
    <definedName name="wrn.т171банки." localSheetId="9" hidden="1">{#N/A,#N/A,FALSE,"т17-1банки (2)"}</definedName>
    <definedName name="wrn.т171банки." localSheetId="8" hidden="1">{#N/A,#N/A,FALSE,"т17-1банки (2)"}</definedName>
    <definedName name="wrn.т171банки." localSheetId="7" hidden="1">{#N/A,#N/A,FALSE,"т17-1банки (2)"}</definedName>
    <definedName name="wrn.т171банки." hidden="1">{#N/A,#N/A,FALSE,"т17-1банки (2)"}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д17.1">'[3]д17-1'!$A$1:$H$1</definedName>
    <definedName name="збз1998" localSheetId="9">#REF!</definedName>
    <definedName name="збз1998" localSheetId="8">#REF!</definedName>
    <definedName name="збз1998" localSheetId="7">#REF!</definedName>
    <definedName name="збз1998" localSheetId="5">#REF!</definedName>
    <definedName name="збз1998" localSheetId="4">#REF!</definedName>
    <definedName name="збз1998" localSheetId="3">#REF!</definedName>
    <definedName name="збз1998" localSheetId="2">#REF!</definedName>
    <definedName name="збз1998" localSheetId="1">#REF!</definedName>
    <definedName name="збз1998" localSheetId="0">#REF!</definedName>
    <definedName name="збз1998">#REF!</definedName>
    <definedName name="м07" localSheetId="2">#REF!</definedName>
    <definedName name="м07" localSheetId="1">#REF!</definedName>
    <definedName name="м07" localSheetId="0">#REF!</definedName>
    <definedName name="м07">#REF!</definedName>
    <definedName name="М2" localSheetId="9">'[1]Мульт-ор М2, швидкість'!$C:$C</definedName>
    <definedName name="М2">'[1]Мульт-ор М2, швидкість'!$C:$C</definedName>
    <definedName name="н34" localSheetId="2">#REF!</definedName>
    <definedName name="н34" localSheetId="1">#REF!</definedName>
    <definedName name="н34" localSheetId="0">#REF!</definedName>
    <definedName name="н34">#REF!</definedName>
    <definedName name="т01" localSheetId="7">#REF!</definedName>
    <definedName name="т01" localSheetId="5">#REF!</definedName>
    <definedName name="т01" localSheetId="4">#REF!</definedName>
    <definedName name="т01" localSheetId="3">#REF!</definedName>
    <definedName name="т01" localSheetId="2">#REF!</definedName>
    <definedName name="т01" localSheetId="1">#REF!</definedName>
    <definedName name="т01" localSheetId="0">#REF!</definedName>
    <definedName name="т01">#REF!</definedName>
    <definedName name="т02" localSheetId="2">#REF!</definedName>
    <definedName name="т02" localSheetId="1">#REF!</definedName>
    <definedName name="т02" localSheetId="0">#REF!</definedName>
    <definedName name="т02">#REF!</definedName>
    <definedName name="т05" localSheetId="9" hidden="1">{#N/A,#N/A,FALSE,"т04"}</definedName>
    <definedName name="т05" localSheetId="8" hidden="1">{#N/A,#N/A,FALSE,"т04"}</definedName>
    <definedName name="т05" localSheetId="7" hidden="1">{#N/A,#N/A,FALSE,"т04"}</definedName>
    <definedName name="т05" hidden="1">{#N/A,#N/A,FALSE,"т04"}</definedName>
    <definedName name="т06" localSheetId="9">#REF!</definedName>
    <definedName name="т06" localSheetId="8">#REF!</definedName>
    <definedName name="т06" localSheetId="7">#REF!</definedName>
    <definedName name="т06" localSheetId="5">#REF!</definedName>
    <definedName name="т06" localSheetId="4">#REF!</definedName>
    <definedName name="т06" localSheetId="3">#REF!</definedName>
    <definedName name="т06" localSheetId="2">#REF!</definedName>
    <definedName name="т06" localSheetId="1">#REF!</definedName>
    <definedName name="т06" localSheetId="0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9">#REF!</definedName>
    <definedName name="т17.2" localSheetId="8">#REF!</definedName>
    <definedName name="т17.2" localSheetId="7">#REF!</definedName>
    <definedName name="т17.2" localSheetId="5">#REF!</definedName>
    <definedName name="т17.2" localSheetId="4">#REF!</definedName>
    <definedName name="т17.2" localSheetId="3">#REF!</definedName>
    <definedName name="т17.2" localSheetId="2">#REF!</definedName>
    <definedName name="т17.2" localSheetId="1">#REF!</definedName>
    <definedName name="т17.2" localSheetId="0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9">#REF!</definedName>
    <definedName name="т17.4" localSheetId="8">#REF!</definedName>
    <definedName name="т17.4" localSheetId="7">#REF!</definedName>
    <definedName name="т17.4" localSheetId="5">#REF!</definedName>
    <definedName name="т17.4" localSheetId="4">#REF!</definedName>
    <definedName name="т17.4" localSheetId="3">#REF!</definedName>
    <definedName name="т17.4" localSheetId="2">#REF!</definedName>
    <definedName name="т17.4" localSheetId="1">#REF!</definedName>
    <definedName name="т17.4" localSheetId="0">#REF!</definedName>
    <definedName name="т17.4">#REF!</definedName>
    <definedName name="т17.4.1999" localSheetId="9">#REF!</definedName>
    <definedName name="т17.4.1999" localSheetId="8">#REF!</definedName>
    <definedName name="т17.4.1999" localSheetId="7">#REF!</definedName>
    <definedName name="т17.4.1999" localSheetId="5">#REF!</definedName>
    <definedName name="т17.4.1999" localSheetId="4">#REF!</definedName>
    <definedName name="т17.4.1999" localSheetId="3">#REF!</definedName>
    <definedName name="т17.4.1999" localSheetId="2">#REF!</definedName>
    <definedName name="т17.4.1999" localSheetId="1">#REF!</definedName>
    <definedName name="т17.4.1999" localSheetId="0">#REF!</definedName>
    <definedName name="т17.4.1999">#REF!</definedName>
    <definedName name="т17.4.2001" localSheetId="9">#REF!</definedName>
    <definedName name="т17.4.2001" localSheetId="8">#REF!</definedName>
    <definedName name="т17.4.2001" localSheetId="7">#REF!</definedName>
    <definedName name="т17.4.2001" localSheetId="5">#REF!</definedName>
    <definedName name="т17.4.2001" localSheetId="4">#REF!</definedName>
    <definedName name="т17.4.2001" localSheetId="3">#REF!</definedName>
    <definedName name="т17.4.2001" localSheetId="2">#REF!</definedName>
    <definedName name="т17.4.2001" localSheetId="1">#REF!</definedName>
    <definedName name="т17.4.2001" localSheetId="0">#REF!</definedName>
    <definedName name="т17.4.2001">#REF!</definedName>
    <definedName name="т17.5.2001" localSheetId="7">#REF!</definedName>
    <definedName name="т17.5.2001" localSheetId="5">#REF!</definedName>
    <definedName name="т17.5.2001" localSheetId="4">#REF!</definedName>
    <definedName name="т17.5.2001" localSheetId="3">#REF!</definedName>
    <definedName name="т17.5.2001" localSheetId="2">#REF!</definedName>
    <definedName name="т17.5.2001" localSheetId="1">#REF!</definedName>
    <definedName name="т17.5.2001" localSheetId="0">#REF!</definedName>
    <definedName name="т17.5.2001">#REF!</definedName>
    <definedName name="т17мб">'[9]т17мб(шаблон)'!$A$1</definedName>
    <definedName name="т841" localSheetId="9" hidden="1">{#N/A,#N/A,FALSE,"т02бд"}</definedName>
    <definedName name="т841" localSheetId="8" hidden="1">{#N/A,#N/A,FALSE,"т02бд"}</definedName>
    <definedName name="т841" localSheetId="7" hidden="1">{#N/A,#N/A,FALSE,"т02бд"}</definedName>
    <definedName name="т841" hidden="1">{#N/A,#N/A,FALSE,"т02бд"}</definedName>
  </definedNames>
  <calcPr calcId="162913" calcOnSave="0"/>
</workbook>
</file>

<file path=xl/calcChain.xml><?xml version="1.0" encoding="utf-8"?>
<calcChain xmlns="http://schemas.openxmlformats.org/spreadsheetml/2006/main">
  <c r="P18" i="4" l="1"/>
  <c r="P21" i="4" s="1"/>
  <c r="Q18" i="4"/>
  <c r="Q21" i="4" s="1"/>
  <c r="R18" i="4"/>
  <c r="R21" i="4" s="1"/>
  <c r="S18" i="4"/>
  <c r="S21" i="4" s="1"/>
  <c r="T18" i="4"/>
  <c r="T21" i="4" s="1"/>
  <c r="U18" i="4"/>
  <c r="U21" i="4" s="1"/>
  <c r="V18" i="4"/>
  <c r="V21" i="4" s="1"/>
  <c r="W18" i="4"/>
  <c r="W21" i="4" s="1"/>
  <c r="X18" i="4"/>
  <c r="X21" i="4" s="1"/>
  <c r="Y18" i="4"/>
  <c r="Y21" i="4" s="1"/>
  <c r="Z18" i="4"/>
  <c r="Z21" i="4" s="1"/>
  <c r="AA18" i="4"/>
  <c r="AA21" i="4" s="1"/>
</calcChain>
</file>

<file path=xl/sharedStrings.xml><?xml version="1.0" encoding="utf-8"?>
<sst xmlns="http://schemas.openxmlformats.org/spreadsheetml/2006/main" count="582" uniqueCount="76">
  <si>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</si>
  <si>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</si>
  <si>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</si>
  <si>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</si>
  <si>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</si>
  <si>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</si>
  <si>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</si>
  <si>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</si>
  <si>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</si>
  <si>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</si>
  <si>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</si>
  <si>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</si>
  <si>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</si>
  <si>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</si>
  <si>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</si>
  <si>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</si>
  <si>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</si>
  <si>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</si>
  <si>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</si>
  <si>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</si>
  <si>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</si>
  <si>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</si>
  <si>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</si>
  <si>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     USD (weighted average for 100 units):</t>
  </si>
  <si>
    <t xml:space="preserve">         purchase</t>
  </si>
  <si>
    <t xml:space="preserve">         selling</t>
  </si>
  <si>
    <t>Volume of transactions on the interbank foreign exchange market of Ukraine:</t>
  </si>
  <si>
    <t>with non-cash foreign currency (million dollars US equivalent):</t>
  </si>
  <si>
    <t>Intervention of the National Bank of Ukraine:</t>
  </si>
  <si>
    <t>with cash foreign currency (million dollars US equivalent):</t>
  </si>
  <si>
    <t>December</t>
  </si>
  <si>
    <t>Volume of transactions on the interbank foreign exchange market of Ukraine*:</t>
  </si>
  <si>
    <t xml:space="preserve">
Indicators of the Ukrainian currency market, 2017</t>
  </si>
  <si>
    <t xml:space="preserve">
Indicators of the Ukrainian currency market, 2016</t>
  </si>
  <si>
    <t xml:space="preserve">
Indicators of the Ukrainian currency market, 2015</t>
  </si>
  <si>
    <t>USD</t>
  </si>
  <si>
    <t>EUR</t>
  </si>
  <si>
    <t>RUB</t>
  </si>
  <si>
    <t>Official exchange rate of hryvnia (per 100 units, eom) to:</t>
  </si>
  <si>
    <t>Average weighted hryvnia exchange rate to cash foreign currency:</t>
  </si>
  <si>
    <t>purchase</t>
  </si>
  <si>
    <t>sale</t>
  </si>
  <si>
    <t>other currencies in dollar equivalent</t>
  </si>
  <si>
    <t>Balance (sales minus purchases)</t>
  </si>
  <si>
    <t>Balance (sales minus purchases, USD millions equivalent)</t>
  </si>
  <si>
    <t xml:space="preserve">         selling (only millions of USD)</t>
  </si>
  <si>
    <t xml:space="preserve">         purchase (only million of USD)</t>
  </si>
  <si>
    <t>International reserves (according to operational data), million USD:</t>
  </si>
  <si>
    <t>NBU intervention exchange rate</t>
  </si>
  <si>
    <t>* without intrabank transactions on operations at the IUPU in accordance with the Resolution of the Board of the NBU, October 27, 2015, No. 396</t>
  </si>
  <si>
    <t xml:space="preserve">
Indicators of the Ukrainian currency market, 2018</t>
  </si>
  <si>
    <t>Transactions of customers with non-cash foreign currency (million dollars US equivalent):</t>
  </si>
  <si>
    <t xml:space="preserve"> sale</t>
  </si>
  <si>
    <t xml:space="preserve">                          with "forward" operations</t>
  </si>
  <si>
    <t xml:space="preserve">         sale (only millions of USD)</t>
  </si>
  <si>
    <t xml:space="preserve">         sale</t>
  </si>
  <si>
    <t>* without transactions of NBU and customers</t>
  </si>
  <si>
    <t>Intervention of the National Bank of Ukraine*:</t>
  </si>
  <si>
    <t>Volume of transactions on the interbank foreign exchange market of Ukraine (without transactions of NBU and customers)*:</t>
  </si>
  <si>
    <t>* from 01.08.2018 form of reporting N510 "Report on the purchase and sale of non-cash foreign currency, bank metals (without physical delivery)" (according to ruling board National Bank of Ukraine from 01.03.2016 N129).</t>
  </si>
  <si>
    <t xml:space="preserve">
Indicators of the Ukrainian currency market, 2019</t>
  </si>
  <si>
    <t>* from 01.01.2019 file of reporting 3Kx "Report on the purchase and sale of non-cash foreign currency, bank metals (without physical delivery)" (according to ruling board National Bank of Ukraine from 13.11.2018 N120).</t>
  </si>
  <si>
    <t>Volume of banks transactions on the foreign exchange market of Ukraine on the terms "tod", "tom", "spot" (without transactions of NBU)*:</t>
  </si>
  <si>
    <t xml:space="preserve">
Indicators of the Ukrainian currency market, 2020</t>
  </si>
  <si>
    <t>Volume of banks transactions on the foreign exchange market of Ukraine on the terms "tod", "tom", "spot" (without transactions of NBU):</t>
  </si>
  <si>
    <t>with cash foreign currency total (million dollars US equivalent):</t>
  </si>
  <si>
    <t>with cash foreign currency non-banking financial institutions (million dollars US equivalent):</t>
  </si>
  <si>
    <t xml:space="preserve">
Indicators of the Ukrainian currency market, 2021</t>
  </si>
  <si>
    <t>* in the original currency, EUR millions</t>
  </si>
  <si>
    <t>** in the original currency, EUR millions</t>
  </si>
  <si>
    <t>EUR *</t>
  </si>
  <si>
    <t>EUR **</t>
  </si>
  <si>
    <t xml:space="preserve">                          with "swap" operations</t>
  </si>
  <si>
    <t>Indicators of the Ukrainian currency market, 2022</t>
  </si>
  <si>
    <t>Indicators of the Ukrainian currency market, 2023</t>
  </si>
  <si>
    <t>Indicators of the Ukrainian currency market,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</si>
</sst>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г_р_н_._-;\-* #,##0.00\ _г_р_н_._-;_-* &quot;-&quot;??\ _г_р_н_._-;_-@_-"/>
    <numFmt numFmtId="165" formatCode="0.0"/>
    <numFmt numFmtId="166" formatCode="#,##0.0"/>
    <numFmt numFmtId="167" formatCode="dd/mm/yy;@"/>
    <numFmt numFmtId="168" formatCode="_-* #,##0.00\ _р_._-;\-* #,##0.00\ _р_._-;_-* &quot;-&quot;??\ _р_._-;_-@_-"/>
    <numFmt numFmtId="169" formatCode="&quot;$&quot;#,##0_);[Red]\(&quot;$&quot;#,##0\)"/>
    <numFmt numFmtId="170" formatCode="_-* #,##0.00\ &quot;р.&quot;_-;\-* #,##0.00\ &quot;р.&quot;_-;_-* &quot;-&quot;??\ &quot;р.&quot;_-;_-@_-"/>
    <numFmt numFmtId="171" formatCode="_-* #,##0.00\ [$€-1]_-;\-* #,##0.00\ [$€-1]_-;_-* &quot;-&quot;??\ [$€-1]_-"/>
    <numFmt numFmtId="172" formatCode="0.0000"/>
  </numFmts>
  <fonts count="63">
    <font>
      <sz val="11"/>
      <color theme="1"/>
      <name val="Calibri"/>
      <family val="2"/>
      <charset val="204"/>
      <scheme val="minor"/>
    </font>
    <font>
      <b/>
      <sz val="10"/>
      <color rgb="FF444649"/>
      <name val="Tahoma"/>
      <family val="2"/>
      <charset val="204"/>
    </font>
    <font>
      <sz val="10"/>
      <color rgb="FF44464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3"/>
      <name val="1251 Kudriashov"/>
      <charset val="204"/>
    </font>
    <font>
      <sz val="10"/>
      <name val="Arial Cyr"/>
    </font>
    <font>
      <b/>
      <sz val="10"/>
      <name val="UkrainianBaltica"/>
      <family val="1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UkrainianBalt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444649"/>
      <name val="Calibri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sz val="11"/>
      <name val="Calibri"/>
      <family val="2"/>
      <charset val="204"/>
    </font>
    <font>
      <b/>
      <sz val="9"/>
      <name val="Tahoma"/>
      <family val="2"/>
      <charset val="204"/>
    </font>
    <font>
      <b/>
      <sz val="9"/>
      <name val="Verdana"/>
      <family val="2"/>
      <charset val="204"/>
    </font>
    <font>
      <sz val="11"/>
      <name val="Tahoma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9" fontId="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9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49" fontId="27" fillId="0" borderId="0">
      <alignment horizontal="centerContinuous" vertical="top" wrapText="1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3" fillId="36" borderId="0" applyNumberFormat="0" applyBorder="0" applyAlignment="0" applyProtection="0"/>
    <xf numFmtId="0" fontId="7" fillId="29" borderId="0" applyNumberFormat="0" applyBorder="0" applyAlignment="0" applyProtection="0"/>
    <xf numFmtId="0" fontId="3" fillId="37" borderId="0" applyNumberFormat="0" applyBorder="0" applyAlignment="0" applyProtection="0"/>
    <xf numFmtId="0" fontId="7" fillId="3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" fillId="42" borderId="0" applyNumberFormat="0" applyBorder="0" applyAlignment="0" applyProtection="0"/>
    <xf numFmtId="0" fontId="7" fillId="14" borderId="0" applyNumberFormat="0" applyBorder="0" applyAlignment="0" applyProtection="0"/>
    <xf numFmtId="0" fontId="3" fillId="43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3" fillId="41" borderId="0" applyNumberFormat="0" applyBorder="0" applyAlignment="0" applyProtection="0"/>
    <xf numFmtId="0" fontId="7" fillId="26" borderId="0" applyNumberFormat="0" applyBorder="0" applyAlignment="0" applyProtection="0"/>
    <xf numFmtId="0" fontId="3" fillId="42" borderId="0" applyNumberFormat="0" applyBorder="0" applyAlignment="0" applyProtection="0"/>
    <xf numFmtId="0" fontId="7" fillId="30" borderId="0" applyNumberFormat="0" applyBorder="0" applyAlignment="0" applyProtection="0"/>
    <xf numFmtId="0" fontId="3" fillId="44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45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4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8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23" fillId="48" borderId="0" applyNumberFormat="0" applyBorder="0" applyAlignment="0" applyProtection="0"/>
    <xf numFmtId="0" fontId="23" fillId="31" borderId="0" applyNumberFormat="0" applyBorder="0" applyAlignment="0" applyProtection="0"/>
    <xf numFmtId="0" fontId="23" fillId="49" borderId="0" applyNumberFormat="0" applyBorder="0" applyAlignment="0" applyProtection="0"/>
    <xf numFmtId="38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8" borderId="0" applyNumberFormat="0" applyBorder="0" applyAlignment="0" applyProtection="0"/>
    <xf numFmtId="0" fontId="23" fillId="24" borderId="0" applyNumberFormat="0" applyBorder="0" applyAlignment="0" applyProtection="0"/>
    <xf numFmtId="0" fontId="28" fillId="47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3" fillId="50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4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5" fillId="8" borderId="28" applyNumberFormat="0" applyAlignment="0" applyProtection="0"/>
    <xf numFmtId="0" fontId="32" fillId="37" borderId="34" applyNumberFormat="0" applyAlignment="0" applyProtection="0"/>
    <xf numFmtId="0" fontId="15" fillId="8" borderId="28" applyNumberFormat="0" applyAlignment="0" applyProtection="0"/>
    <xf numFmtId="0" fontId="33" fillId="54" borderId="35" applyNumberFormat="0" applyAlignment="0" applyProtection="0"/>
    <xf numFmtId="0" fontId="16" fillId="9" borderId="29" applyNumberFormat="0" applyAlignment="0" applyProtection="0"/>
    <xf numFmtId="0" fontId="34" fillId="54" borderId="34" applyNumberFormat="0" applyAlignment="0" applyProtection="0"/>
    <xf numFmtId="0" fontId="17" fillId="9" borderId="28" applyNumberFormat="0" applyAlignment="0" applyProtection="0"/>
    <xf numFmtId="0" fontId="12" fillId="5" borderId="0" applyNumberFormat="0" applyBorder="0" applyAlignment="0" applyProtection="0"/>
    <xf numFmtId="0" fontId="27" fillId="0" borderId="36">
      <alignment horizontal="centerContinuous" vertical="top" wrapText="1"/>
    </xf>
    <xf numFmtId="0" fontId="35" fillId="0" borderId="37" applyNumberFormat="0" applyFill="0" applyAlignment="0" applyProtection="0"/>
    <xf numFmtId="0" fontId="9" fillId="0" borderId="25" applyNumberFormat="0" applyFill="0" applyAlignment="0" applyProtection="0"/>
    <xf numFmtId="0" fontId="36" fillId="0" borderId="38" applyNumberFormat="0" applyFill="0" applyAlignment="0" applyProtection="0"/>
    <xf numFmtId="0" fontId="10" fillId="0" borderId="26" applyNumberFormat="0" applyFill="0" applyAlignment="0" applyProtection="0"/>
    <xf numFmtId="0" fontId="37" fillId="0" borderId="39" applyNumberFormat="0" applyFill="0" applyAlignment="0" applyProtection="0"/>
    <xf numFmtId="0" fontId="1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18" fillId="0" borderId="30" applyNumberFormat="0" applyFill="0" applyAlignment="0" applyProtection="0"/>
    <xf numFmtId="0" fontId="39" fillId="0" borderId="40" applyNumberFormat="0" applyFill="0" applyAlignment="0" applyProtection="0"/>
    <xf numFmtId="0" fontId="22" fillId="0" borderId="33" applyNumberFormat="0" applyFill="0" applyAlignment="0" applyProtection="0"/>
    <xf numFmtId="0" fontId="19" fillId="10" borderId="31" applyNumberFormat="0" applyAlignment="0" applyProtection="0"/>
    <xf numFmtId="0" fontId="40" fillId="55" borderId="41" applyNumberFormat="0" applyAlignment="0" applyProtection="0"/>
    <xf numFmtId="0" fontId="19" fillId="10" borderId="3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56" borderId="0" applyNumberFormat="0" applyBorder="0" applyAlignment="0" applyProtection="0"/>
    <xf numFmtId="0" fontId="14" fillId="7" borderId="0" applyNumberFormat="0" applyBorder="0" applyAlignment="0" applyProtection="0"/>
    <xf numFmtId="0" fontId="17" fillId="54" borderId="2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6" fillId="0" borderId="0"/>
    <xf numFmtId="0" fontId="44" fillId="0" borderId="0"/>
    <xf numFmtId="0" fontId="44" fillId="0" borderId="0"/>
    <xf numFmtId="0" fontId="45" fillId="0" borderId="0"/>
    <xf numFmtId="0" fontId="38" fillId="0" borderId="0"/>
    <xf numFmtId="0" fontId="38" fillId="0" borderId="0"/>
    <xf numFmtId="0" fontId="46" fillId="0" borderId="0"/>
    <xf numFmtId="0" fontId="45" fillId="0" borderId="0"/>
    <xf numFmtId="0" fontId="47" fillId="0" borderId="0"/>
    <xf numFmtId="0" fontId="45" fillId="0" borderId="0"/>
    <xf numFmtId="0" fontId="7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40" applyNumberFormat="0" applyFill="0" applyAlignment="0" applyProtection="0"/>
    <xf numFmtId="0" fontId="48" fillId="3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0" fontId="3" fillId="11" borderId="32" applyNumberFormat="0" applyFont="0" applyAlignment="0" applyProtection="0"/>
    <xf numFmtId="0" fontId="7" fillId="11" borderId="32" applyNumberFormat="0" applyFont="0" applyAlignment="0" applyProtection="0"/>
    <xf numFmtId="0" fontId="3" fillId="11" borderId="32" applyNumberFormat="0" applyFont="0" applyAlignment="0" applyProtection="0"/>
    <xf numFmtId="9" fontId="25" fillId="0" borderId="0" applyFont="0" applyFill="0" applyBorder="0" applyAlignment="0" applyProtection="0"/>
    <xf numFmtId="0" fontId="16" fillId="54" borderId="29" applyNumberFormat="0" applyAlignment="0" applyProtection="0"/>
    <xf numFmtId="0" fontId="50" fillId="0" borderId="42" applyNumberFormat="0" applyFill="0" applyAlignment="0" applyProtection="0"/>
    <xf numFmtId="0" fontId="18" fillId="0" borderId="30" applyNumberFormat="0" applyFill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40" borderId="0" applyNumberFormat="0" applyBorder="0" applyAlignment="0" applyProtection="0"/>
    <xf numFmtId="0" fontId="12" fillId="5" borderId="0" applyNumberFormat="0" applyBorder="0" applyAlignment="0" applyProtection="0"/>
    <xf numFmtId="49" fontId="27" fillId="0" borderId="3">
      <alignment horizontal="center" vertical="center" wrapText="1"/>
    </xf>
  </cellStyleXfs>
  <cellXfs count="213">
    <xf numFmtId="0" fontId="0" fillId="0" borderId="0" xfId="0"/>
    <xf numFmtId="0" fontId="0" fillId="3" borderId="9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166" fontId="2" fillId="4" borderId="6" xfId="0" applyNumberFormat="1" applyFont="1" applyFill="1" applyBorder="1" applyAlignment="1">
      <alignment horizontal="right" vertical="top" wrapText="1"/>
    </xf>
    <xf numFmtId="166" fontId="2" fillId="4" borderId="12" xfId="0" applyNumberFormat="1" applyFont="1" applyFill="1" applyBorder="1" applyAlignment="1">
      <alignment horizontal="right" vertical="top" wrapText="1"/>
    </xf>
    <xf numFmtId="166" fontId="2" fillId="4" borderId="13" xfId="0" applyNumberFormat="1" applyFont="1" applyFill="1" applyBorder="1" applyAlignment="1">
      <alignment horizontal="right" vertical="top" wrapText="1"/>
    </xf>
    <xf numFmtId="0" fontId="0" fillId="0" borderId="19" xfId="0" applyBorder="1"/>
    <xf numFmtId="4" fontId="1" fillId="3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Fill="1" applyBorder="1" applyAlignment="1">
      <alignment horizontal="right" vertical="top" wrapText="1"/>
    </xf>
    <xf numFmtId="0" fontId="1" fillId="3" borderId="24" xfId="0" applyFont="1" applyFill="1" applyBorder="1" applyAlignment="1">
      <alignment horizontal="right" vertical="top"/>
    </xf>
    <xf numFmtId="166" fontId="5" fillId="0" borderId="44" xfId="0" applyNumberFormat="1" applyFont="1" applyFill="1" applyBorder="1" applyAlignment="1">
      <alignment horizontal="right"/>
    </xf>
    <xf numFmtId="165" fontId="0" fillId="0" borderId="0" xfId="0" applyNumberFormat="1"/>
    <xf numFmtId="166" fontId="5" fillId="0" borderId="12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 vertical="top" wrapText="1"/>
    </xf>
    <xf numFmtId="166" fontId="2" fillId="4" borderId="11" xfId="0" applyNumberFormat="1" applyFont="1" applyFill="1" applyBorder="1" applyAlignment="1">
      <alignment horizontal="right" vertical="top" wrapText="1"/>
    </xf>
    <xf numFmtId="0" fontId="4" fillId="3" borderId="45" xfId="0" applyFont="1" applyFill="1" applyBorder="1" applyAlignment="1">
      <alignment horizontal="right" wrapText="1"/>
    </xf>
    <xf numFmtId="0" fontId="22" fillId="0" borderId="0" xfId="0" applyFont="1"/>
    <xf numFmtId="0" fontId="4" fillId="3" borderId="24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1" fillId="3" borderId="45" xfId="0" applyFont="1" applyFill="1" applyBorder="1" applyAlignment="1">
      <alignment horizontal="left" vertical="top"/>
    </xf>
    <xf numFmtId="0" fontId="1" fillId="3" borderId="46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right" vertical="top" wrapText="1"/>
    </xf>
    <xf numFmtId="0" fontId="1" fillId="3" borderId="43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2" fontId="2" fillId="0" borderId="16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 vertical="top" wrapText="1"/>
    </xf>
    <xf numFmtId="166" fontId="2" fillId="0" borderId="15" xfId="0" applyNumberFormat="1" applyFont="1" applyFill="1" applyBorder="1" applyAlignment="1">
      <alignment horizontal="right" vertical="top" wrapText="1"/>
    </xf>
    <xf numFmtId="166" fontId="2" fillId="4" borderId="7" xfId="0" applyNumberFormat="1" applyFont="1" applyFill="1" applyBorder="1" applyAlignment="1">
      <alignment horizontal="right" vertical="top" wrapText="1"/>
    </xf>
    <xf numFmtId="0" fontId="4" fillId="3" borderId="43" xfId="0" applyFont="1" applyFill="1" applyBorder="1" applyAlignment="1">
      <alignment horizontal="right" wrapText="1"/>
    </xf>
    <xf numFmtId="166" fontId="2" fillId="4" borderId="14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/>
    </xf>
    <xf numFmtId="166" fontId="2" fillId="4" borderId="15" xfId="0" applyNumberFormat="1" applyFont="1" applyFill="1" applyBorder="1" applyAlignment="1">
      <alignment horizontal="right" vertical="top" wrapText="1"/>
    </xf>
    <xf numFmtId="166" fontId="5" fillId="0" borderId="47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top"/>
    </xf>
    <xf numFmtId="166" fontId="2" fillId="4" borderId="16" xfId="0" applyNumberFormat="1" applyFont="1" applyFill="1" applyBorder="1" applyAlignment="1">
      <alignment horizontal="right" vertical="top" wrapText="1"/>
    </xf>
    <xf numFmtId="0" fontId="0" fillId="0" borderId="43" xfId="0" applyBorder="1" applyAlignment="1">
      <alignment horizontal="right"/>
    </xf>
    <xf numFmtId="4" fontId="1" fillId="3" borderId="2" xfId="0" applyNumberFormat="1" applyFont="1" applyFill="1" applyBorder="1" applyAlignment="1">
      <alignment horizontal="right" vertical="center" wrapText="1"/>
    </xf>
    <xf numFmtId="0" fontId="53" fillId="3" borderId="9" xfId="0" applyFont="1" applyFill="1" applyBorder="1" applyAlignment="1">
      <alignment horizontal="left" vertical="top" wrapText="1"/>
    </xf>
    <xf numFmtId="0" fontId="53" fillId="3" borderId="45" xfId="0" applyFont="1" applyFill="1" applyBorder="1" applyAlignment="1"/>
    <xf numFmtId="166" fontId="53" fillId="0" borderId="14" xfId="0" applyNumberFormat="1" applyFont="1" applyFill="1" applyBorder="1" applyAlignment="1">
      <alignment horizontal="right"/>
    </xf>
    <xf numFmtId="166" fontId="53" fillId="0" borderId="15" xfId="0" applyNumberFormat="1" applyFont="1" applyFill="1" applyBorder="1" applyAlignment="1">
      <alignment horizontal="right"/>
    </xf>
    <xf numFmtId="166" fontId="53" fillId="3" borderId="9" xfId="0" applyNumberFormat="1" applyFont="1" applyFill="1" applyBorder="1" applyAlignment="1"/>
    <xf numFmtId="166" fontId="53" fillId="4" borderId="17" xfId="0" applyNumberFormat="1" applyFont="1" applyFill="1" applyBorder="1" applyAlignment="1">
      <alignment horizontal="right"/>
    </xf>
    <xf numFmtId="166" fontId="53" fillId="0" borderId="18" xfId="0" applyNumberFormat="1" applyFont="1" applyFill="1" applyBorder="1" applyAlignment="1">
      <alignment horizontal="right"/>
    </xf>
    <xf numFmtId="166" fontId="53" fillId="4" borderId="18" xfId="0" applyNumberFormat="1" applyFont="1" applyFill="1" applyBorder="1" applyAlignment="1">
      <alignment horizontal="right"/>
    </xf>
    <xf numFmtId="166" fontId="53" fillId="0" borderId="48" xfId="0" applyNumberFormat="1" applyFont="1" applyFill="1" applyBorder="1" applyAlignment="1">
      <alignment horizontal="right"/>
    </xf>
    <xf numFmtId="166" fontId="53" fillId="3" borderId="45" xfId="0" applyNumberFormat="1" applyFont="1" applyFill="1" applyBorder="1" applyAlignment="1">
      <alignment vertical="top" wrapText="1"/>
    </xf>
    <xf numFmtId="0" fontId="53" fillId="3" borderId="23" xfId="0" applyFont="1" applyFill="1" applyBorder="1" applyAlignment="1"/>
    <xf numFmtId="166" fontId="53" fillId="4" borderId="14" xfId="0" applyNumberFormat="1" applyFont="1" applyFill="1" applyBorder="1" applyAlignment="1">
      <alignment horizontal="right"/>
    </xf>
    <xf numFmtId="166" fontId="53" fillId="4" borderId="15" xfId="0" applyNumberFormat="1" applyFont="1" applyFill="1" applyBorder="1" applyAlignment="1">
      <alignment horizontal="right"/>
    </xf>
    <xf numFmtId="166" fontId="53" fillId="0" borderId="16" xfId="0" applyNumberFormat="1" applyFont="1" applyFill="1" applyBorder="1" applyAlignment="1">
      <alignment horizontal="right"/>
    </xf>
    <xf numFmtId="166" fontId="53" fillId="3" borderId="23" xfId="0" applyNumberFormat="1" applyFont="1" applyFill="1" applyBorder="1" applyAlignment="1">
      <alignment vertical="top" wrapText="1"/>
    </xf>
    <xf numFmtId="2" fontId="54" fillId="0" borderId="14" xfId="0" applyNumberFormat="1" applyFont="1" applyFill="1" applyBorder="1" applyAlignment="1">
      <alignment horizontal="right" vertical="top" wrapText="1"/>
    </xf>
    <xf numFmtId="2" fontId="54" fillId="0" borderId="15" xfId="0" applyNumberFormat="1" applyFont="1" applyFill="1" applyBorder="1" applyAlignment="1">
      <alignment horizontal="right" vertical="top" wrapText="1"/>
    </xf>
    <xf numFmtId="2" fontId="54" fillId="0" borderId="16" xfId="0" applyNumberFormat="1" applyFont="1" applyFill="1" applyBorder="1" applyAlignment="1">
      <alignment horizontal="right" vertical="top" wrapText="1"/>
    </xf>
    <xf numFmtId="4" fontId="54" fillId="0" borderId="14" xfId="0" applyNumberFormat="1" applyFont="1" applyFill="1" applyBorder="1" applyAlignment="1">
      <alignment horizontal="right" vertical="top" wrapText="1"/>
    </xf>
    <xf numFmtId="166" fontId="54" fillId="4" borderId="6" xfId="0" applyNumberFormat="1" applyFont="1" applyFill="1" applyBorder="1" applyAlignment="1">
      <alignment horizontal="right" vertical="top" wrapText="1"/>
    </xf>
    <xf numFmtId="166" fontId="54" fillId="0" borderId="14" xfId="0" applyNumberFormat="1" applyFont="1" applyFill="1" applyBorder="1" applyAlignment="1">
      <alignment horizontal="right" vertical="top" wrapText="1"/>
    </xf>
    <xf numFmtId="166" fontId="54" fillId="0" borderId="17" xfId="0" applyNumberFormat="1" applyFont="1" applyFill="1" applyBorder="1" applyAlignment="1">
      <alignment horizontal="right" vertical="top" wrapText="1"/>
    </xf>
    <xf numFmtId="166" fontId="54" fillId="0" borderId="15" xfId="0" applyNumberFormat="1" applyFont="1" applyFill="1" applyBorder="1" applyAlignment="1">
      <alignment horizontal="right" vertical="top" wrapText="1"/>
    </xf>
    <xf numFmtId="166" fontId="54" fillId="0" borderId="18" xfId="0" applyNumberFormat="1" applyFont="1" applyFill="1" applyBorder="1" applyAlignment="1">
      <alignment horizontal="right" vertical="top" wrapText="1"/>
    </xf>
    <xf numFmtId="166" fontId="54" fillId="4" borderId="15" xfId="0" applyNumberFormat="1" applyFont="1" applyFill="1" applyBorder="1" applyAlignment="1">
      <alignment horizontal="right" vertical="top" wrapText="1"/>
    </xf>
    <xf numFmtId="166" fontId="54" fillId="4" borderId="18" xfId="0" applyNumberFormat="1" applyFont="1" applyFill="1" applyBorder="1" applyAlignment="1">
      <alignment horizontal="right" vertical="top" wrapText="1"/>
    </xf>
    <xf numFmtId="166" fontId="54" fillId="4" borderId="16" xfId="0" applyNumberFormat="1" applyFont="1" applyFill="1" applyBorder="1" applyAlignment="1">
      <alignment horizontal="right" vertical="top" wrapText="1"/>
    </xf>
    <xf numFmtId="166" fontId="54" fillId="4" borderId="48" xfId="0" applyNumberFormat="1" applyFont="1" applyFill="1" applyBorder="1" applyAlignment="1">
      <alignment horizontal="right" vertical="top" wrapText="1"/>
    </xf>
    <xf numFmtId="0" fontId="55" fillId="0" borderId="0" xfId="0" applyFont="1"/>
    <xf numFmtId="0" fontId="56" fillId="0" borderId="0" xfId="0" applyFont="1"/>
    <xf numFmtId="0" fontId="6" fillId="3" borderId="20" xfId="0" applyFont="1" applyFill="1" applyBorder="1" applyAlignment="1">
      <alignment horizontal="left" vertical="top"/>
    </xf>
    <xf numFmtId="0" fontId="57" fillId="0" borderId="0" xfId="0" applyFont="1"/>
    <xf numFmtId="0" fontId="6" fillId="3" borderId="8" xfId="0" applyFont="1" applyFill="1" applyBorder="1" applyAlignment="1">
      <alignment horizontal="left" vertical="top"/>
    </xf>
    <xf numFmtId="0" fontId="57" fillId="3" borderId="9" xfId="0" applyFont="1" applyFill="1" applyBorder="1" applyAlignment="1">
      <alignment horizontal="left" vertical="top" wrapText="1"/>
    </xf>
    <xf numFmtId="2" fontId="59" fillId="0" borderId="14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 horizontal="right" vertical="center" wrapText="1"/>
    </xf>
    <xf numFmtId="2" fontId="59" fillId="0" borderId="15" xfId="0" applyNumberFormat="1" applyFont="1" applyFill="1" applyBorder="1" applyAlignment="1">
      <alignment horizontal="right" vertical="center" wrapText="1"/>
    </xf>
    <xf numFmtId="2" fontId="59" fillId="0" borderId="18" xfId="0" applyNumberFormat="1" applyFont="1" applyFill="1" applyBorder="1" applyAlignment="1">
      <alignment horizontal="right" vertical="center" wrapText="1"/>
    </xf>
    <xf numFmtId="2" fontId="59" fillId="0" borderId="16" xfId="0" applyNumberFormat="1" applyFont="1" applyFill="1" applyBorder="1" applyAlignment="1">
      <alignment horizontal="right" vertical="center" wrapText="1"/>
    </xf>
    <xf numFmtId="2" fontId="59" fillId="0" borderId="48" xfId="0" applyNumberFormat="1" applyFont="1" applyFill="1" applyBorder="1" applyAlignment="1">
      <alignment horizontal="right" vertical="center" wrapText="1"/>
    </xf>
    <xf numFmtId="0" fontId="59" fillId="3" borderId="9" xfId="0" applyFont="1" applyFill="1" applyBorder="1" applyAlignment="1">
      <alignment horizontal="right" vertical="center" wrapText="1"/>
    </xf>
    <xf numFmtId="0" fontId="59" fillId="3" borderId="10" xfId="0" applyFont="1" applyFill="1" applyBorder="1" applyAlignment="1">
      <alignment horizontal="right" vertical="center" wrapText="1"/>
    </xf>
    <xf numFmtId="0" fontId="59" fillId="3" borderId="43" xfId="0" applyFont="1" applyFill="1" applyBorder="1" applyAlignment="1">
      <alignment horizontal="right" vertical="center" wrapText="1"/>
    </xf>
    <xf numFmtId="0" fontId="59" fillId="3" borderId="49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left" vertical="top" wrapText="1"/>
    </xf>
    <xf numFmtId="4" fontId="59" fillId="0" borderId="14" xfId="0" applyNumberFormat="1" applyFont="1" applyFill="1" applyBorder="1" applyAlignment="1">
      <alignment horizontal="right" vertical="center" wrapText="1"/>
    </xf>
    <xf numFmtId="4" fontId="59" fillId="0" borderId="17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wrapText="1"/>
    </xf>
    <xf numFmtId="0" fontId="59" fillId="3" borderId="23" xfId="0" applyFont="1" applyFill="1" applyBorder="1" applyAlignment="1">
      <alignment horizontal="right" vertical="center" wrapText="1"/>
    </xf>
    <xf numFmtId="0" fontId="59" fillId="3" borderId="22" xfId="0" applyFont="1" applyFill="1" applyBorder="1" applyAlignment="1">
      <alignment horizontal="right" vertical="center" wrapText="1"/>
    </xf>
    <xf numFmtId="0" fontId="59" fillId="3" borderId="2" xfId="0" applyFont="1" applyFill="1" applyBorder="1" applyAlignment="1">
      <alignment horizontal="right" vertical="center" wrapText="1"/>
    </xf>
    <xf numFmtId="0" fontId="59" fillId="3" borderId="3" xfId="0" applyFont="1" applyFill="1" applyBorder="1" applyAlignment="1">
      <alignment horizontal="right" vertical="center" wrapText="1"/>
    </xf>
    <xf numFmtId="0" fontId="60" fillId="4" borderId="3" xfId="0" applyFont="1" applyFill="1" applyBorder="1" applyAlignment="1"/>
    <xf numFmtId="0" fontId="59" fillId="4" borderId="23" xfId="0" applyFont="1" applyFill="1" applyBorder="1" applyAlignment="1">
      <alignment horizontal="right" vertical="center"/>
    </xf>
    <xf numFmtId="0" fontId="59" fillId="4" borderId="43" xfId="0" applyFont="1" applyFill="1" applyBorder="1" applyAlignment="1">
      <alignment horizontal="right" vertical="center"/>
    </xf>
    <xf numFmtId="0" fontId="59" fillId="4" borderId="49" xfId="0" applyFont="1" applyFill="1" applyBorder="1" applyAlignment="1">
      <alignment horizontal="right" vertical="center"/>
    </xf>
    <xf numFmtId="166" fontId="59" fillId="0" borderId="14" xfId="0" applyNumberFormat="1" applyFont="1" applyFill="1" applyBorder="1" applyAlignment="1">
      <alignment horizontal="right" vertical="center"/>
    </xf>
    <xf numFmtId="166" fontId="59" fillId="0" borderId="15" xfId="0" applyNumberFormat="1" applyFont="1" applyFill="1" applyBorder="1" applyAlignment="1">
      <alignment horizontal="right" vertical="center"/>
    </xf>
    <xf numFmtId="166" fontId="59" fillId="0" borderId="18" xfId="0" applyNumberFormat="1" applyFont="1" applyFill="1" applyBorder="1" applyAlignment="1">
      <alignment horizontal="right" vertical="center"/>
    </xf>
    <xf numFmtId="0" fontId="59" fillId="3" borderId="21" xfId="0" applyFont="1" applyFill="1" applyBorder="1" applyAlignment="1">
      <alignment horizontal="right" vertical="center" wrapText="1"/>
    </xf>
    <xf numFmtId="0" fontId="61" fillId="3" borderId="1" xfId="0" applyFont="1" applyFill="1" applyBorder="1" applyAlignment="1"/>
    <xf numFmtId="0" fontId="59" fillId="3" borderId="23" xfId="0" applyFont="1" applyFill="1" applyBorder="1" applyAlignment="1">
      <alignment horizontal="right" vertical="center"/>
    </xf>
    <xf numFmtId="0" fontId="59" fillId="3" borderId="43" xfId="0" applyFont="1" applyFill="1" applyBorder="1" applyAlignment="1">
      <alignment horizontal="right" vertical="center"/>
    </xf>
    <xf numFmtId="0" fontId="59" fillId="3" borderId="49" xfId="0" applyFont="1" applyFill="1" applyBorder="1" applyAlignment="1">
      <alignment horizontal="right" vertical="center"/>
    </xf>
    <xf numFmtId="0" fontId="58" fillId="4" borderId="6" xfId="0" applyFont="1" applyFill="1" applyBorder="1" applyAlignment="1">
      <alignment horizontal="left" vertical="top" wrapText="1"/>
    </xf>
    <xf numFmtId="166" fontId="59" fillId="4" borderId="6" xfId="0" applyNumberFormat="1" applyFont="1" applyFill="1" applyBorder="1" applyAlignment="1">
      <alignment horizontal="right" vertical="center" wrapText="1"/>
    </xf>
    <xf numFmtId="166" fontId="59" fillId="4" borderId="7" xfId="0" applyNumberFormat="1" applyFont="1" applyFill="1" applyBorder="1" applyAlignment="1">
      <alignment horizontal="right" vertical="center" wrapText="1"/>
    </xf>
    <xf numFmtId="0" fontId="61" fillId="3" borderId="8" xfId="0" applyFont="1" applyFill="1" applyBorder="1" applyAlignment="1">
      <alignment wrapText="1"/>
    </xf>
    <xf numFmtId="166" fontId="59" fillId="3" borderId="9" xfId="0" applyNumberFormat="1" applyFont="1" applyFill="1" applyBorder="1" applyAlignment="1">
      <alignment horizontal="right" vertical="center"/>
    </xf>
    <xf numFmtId="166" fontId="59" fillId="3" borderId="10" xfId="0" applyNumberFormat="1" applyFont="1" applyFill="1" applyBorder="1" applyAlignment="1">
      <alignment horizontal="right" vertical="center"/>
    </xf>
    <xf numFmtId="166" fontId="59" fillId="3" borderId="43" xfId="0" applyNumberFormat="1" applyFont="1" applyFill="1" applyBorder="1" applyAlignment="1">
      <alignment horizontal="right" vertical="center"/>
    </xf>
    <xf numFmtId="166" fontId="59" fillId="3" borderId="49" xfId="0" applyNumberFormat="1" applyFont="1" applyFill="1" applyBorder="1" applyAlignment="1">
      <alignment horizontal="right" vertical="center"/>
    </xf>
    <xf numFmtId="166" fontId="59" fillId="4" borderId="14" xfId="0" applyNumberFormat="1" applyFont="1" applyFill="1" applyBorder="1" applyAlignment="1">
      <alignment horizontal="right" vertical="center"/>
    </xf>
    <xf numFmtId="166" fontId="59" fillId="4" borderId="17" xfId="0" applyNumberFormat="1" applyFont="1" applyFill="1" applyBorder="1" applyAlignment="1">
      <alignment horizontal="right" vertical="center"/>
    </xf>
    <xf numFmtId="0" fontId="58" fillId="4" borderId="12" xfId="0" applyFont="1" applyFill="1" applyBorder="1" applyAlignment="1">
      <alignment horizontal="left" vertical="top" wrapText="1"/>
    </xf>
    <xf numFmtId="166" fontId="59" fillId="4" borderId="15" xfId="0" applyNumberFormat="1" applyFont="1" applyFill="1" applyBorder="1" applyAlignment="1">
      <alignment horizontal="right" vertical="center"/>
    </xf>
    <xf numFmtId="166" fontId="59" fillId="4" borderId="18" xfId="0" applyNumberFormat="1" applyFont="1" applyFill="1" applyBorder="1" applyAlignment="1">
      <alignment horizontal="right" vertical="center"/>
    </xf>
    <xf numFmtId="166" fontId="59" fillId="0" borderId="16" xfId="0" applyNumberFormat="1" applyFont="1" applyFill="1" applyBorder="1" applyAlignment="1">
      <alignment horizontal="right" vertical="center"/>
    </xf>
    <xf numFmtId="166" fontId="59" fillId="0" borderId="48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top"/>
    </xf>
    <xf numFmtId="166" fontId="59" fillId="3" borderId="23" xfId="0" applyNumberFormat="1" applyFont="1" applyFill="1" applyBorder="1" applyAlignment="1">
      <alignment horizontal="right" vertical="center" wrapText="1"/>
    </xf>
    <xf numFmtId="166" fontId="59" fillId="3" borderId="43" xfId="0" applyNumberFormat="1" applyFont="1" applyFill="1" applyBorder="1" applyAlignment="1">
      <alignment horizontal="right" vertical="center" wrapText="1"/>
    </xf>
    <xf numFmtId="166" fontId="59" fillId="3" borderId="49" xfId="0" applyNumberFormat="1" applyFont="1" applyFill="1" applyBorder="1" applyAlignment="1">
      <alignment horizontal="right" vertical="center" wrapText="1"/>
    </xf>
    <xf numFmtId="166" fontId="59" fillId="0" borderId="14" xfId="0" applyNumberFormat="1" applyFont="1" applyFill="1" applyBorder="1" applyAlignment="1">
      <alignment horizontal="right" vertical="center" wrapText="1"/>
    </xf>
    <xf numFmtId="166" fontId="59" fillId="0" borderId="17" xfId="0" applyNumberFormat="1" applyFont="1" applyFill="1" applyBorder="1" applyAlignment="1">
      <alignment horizontal="right" vertical="center" wrapText="1"/>
    </xf>
    <xf numFmtId="166" fontId="59" fillId="0" borderId="15" xfId="0" applyNumberFormat="1" applyFont="1" applyFill="1" applyBorder="1" applyAlignment="1">
      <alignment horizontal="right" vertical="center" wrapText="1"/>
    </xf>
    <xf numFmtId="166" fontId="59" fillId="0" borderId="18" xfId="0" applyNumberFormat="1" applyFont="1" applyFill="1" applyBorder="1" applyAlignment="1">
      <alignment horizontal="right" vertical="center" wrapText="1"/>
    </xf>
    <xf numFmtId="166" fontId="59" fillId="4" borderId="15" xfId="0" applyNumberFormat="1" applyFont="1" applyFill="1" applyBorder="1" applyAlignment="1">
      <alignment horizontal="right" vertical="center" wrapText="1"/>
    </xf>
    <xf numFmtId="166" fontId="59" fillId="4" borderId="18" xfId="0" applyNumberFormat="1" applyFont="1" applyFill="1" applyBorder="1" applyAlignment="1">
      <alignment horizontal="right" vertical="center" wrapText="1"/>
    </xf>
    <xf numFmtId="0" fontId="58" fillId="4" borderId="13" xfId="0" applyFont="1" applyFill="1" applyBorder="1" applyAlignment="1">
      <alignment horizontal="left" vertical="top" wrapText="1"/>
    </xf>
    <xf numFmtId="166" fontId="59" fillId="4" borderId="16" xfId="0" applyNumberFormat="1" applyFont="1" applyFill="1" applyBorder="1" applyAlignment="1">
      <alignment horizontal="right" vertical="center" wrapText="1"/>
    </xf>
    <xf numFmtId="166" fontId="59" fillId="4" borderId="48" xfId="0" applyNumberFormat="1" applyFont="1" applyFill="1" applyBorder="1" applyAlignment="1">
      <alignment horizontal="right" vertical="center" wrapText="1"/>
    </xf>
    <xf numFmtId="0" fontId="62" fillId="0" borderId="0" xfId="0" applyFont="1"/>
    <xf numFmtId="2" fontId="59" fillId="0" borderId="14" xfId="0" applyNumberFormat="1" applyFont="1" applyFill="1" applyBorder="1" applyAlignment="1">
      <alignment horizontal="right" vertical="center"/>
    </xf>
    <xf numFmtId="2" fontId="59" fillId="0" borderId="15" xfId="0" applyNumberFormat="1" applyFont="1" applyFill="1" applyBorder="1" applyAlignment="1">
      <alignment horizontal="right" vertical="center"/>
    </xf>
    <xf numFmtId="49" fontId="58" fillId="0" borderId="11" xfId="0" applyNumberFormat="1" applyFont="1" applyFill="1" applyBorder="1" applyAlignment="1">
      <alignment horizontal="left" vertical="top" wrapText="1" indent="12"/>
    </xf>
    <xf numFmtId="49" fontId="58" fillId="0" borderId="12" xfId="0" applyNumberFormat="1" applyFont="1" applyFill="1" applyBorder="1" applyAlignment="1">
      <alignment horizontal="left" vertical="top" wrapText="1" indent="12"/>
    </xf>
    <xf numFmtId="49" fontId="58" fillId="0" borderId="13" xfId="0" applyNumberFormat="1" applyFont="1" applyFill="1" applyBorder="1" applyAlignment="1">
      <alignment horizontal="left" vertical="top" wrapText="1" indent="12"/>
    </xf>
    <xf numFmtId="0" fontId="58" fillId="0" borderId="12" xfId="0" applyFont="1" applyFill="1" applyBorder="1" applyAlignment="1">
      <alignment horizontal="left" vertical="top" wrapText="1" indent="5"/>
    </xf>
    <xf numFmtId="0" fontId="58" fillId="0" borderId="12" xfId="0" applyFont="1" applyFill="1" applyBorder="1" applyAlignment="1">
      <alignment horizontal="left" vertical="top" wrapText="1" indent="12"/>
    </xf>
    <xf numFmtId="0" fontId="58" fillId="0" borderId="11" xfId="0" applyFont="1" applyFill="1" applyBorder="1" applyAlignment="1">
      <alignment horizontal="left" vertical="top" wrapText="1" indent="5"/>
    </xf>
    <xf numFmtId="0" fontId="58" fillId="4" borderId="11" xfId="0" applyFont="1" applyFill="1" applyBorder="1" applyAlignment="1">
      <alignment horizontal="left" vertical="top" wrapText="1" indent="5"/>
    </xf>
    <xf numFmtId="0" fontId="58" fillId="4" borderId="12" xfId="0" applyFont="1" applyFill="1" applyBorder="1" applyAlignment="1">
      <alignment horizontal="left" vertical="top" wrapText="1" indent="5"/>
    </xf>
    <xf numFmtId="165" fontId="57" fillId="0" borderId="50" xfId="0" applyNumberFormat="1" applyFont="1" applyBorder="1"/>
    <xf numFmtId="165" fontId="57" fillId="0" borderId="51" xfId="0" applyNumberFormat="1" applyFont="1" applyBorder="1"/>
    <xf numFmtId="165" fontId="57" fillId="0" borderId="51" xfId="0" applyNumberFormat="1" applyFont="1" applyFill="1" applyBorder="1"/>
    <xf numFmtId="166" fontId="57" fillId="0" borderId="51" xfId="0" applyNumberFormat="1" applyFont="1" applyBorder="1"/>
    <xf numFmtId="165" fontId="57" fillId="0" borderId="53" xfId="0" applyNumberFormat="1" applyFont="1" applyBorder="1"/>
    <xf numFmtId="165" fontId="57" fillId="0" borderId="54" xfId="0" applyNumberFormat="1" applyFont="1" applyBorder="1"/>
    <xf numFmtId="165" fontId="57" fillId="0" borderId="54" xfId="0" applyNumberFormat="1" applyFont="1" applyFill="1" applyBorder="1"/>
    <xf numFmtId="166" fontId="57" fillId="0" borderId="54" xfId="0" applyNumberFormat="1" applyFont="1" applyBorder="1"/>
    <xf numFmtId="0" fontId="58" fillId="0" borderId="14" xfId="0" applyFont="1" applyFill="1" applyBorder="1" applyAlignment="1">
      <alignment horizontal="left" vertical="top" wrapText="1" indent="5"/>
    </xf>
    <xf numFmtId="0" fontId="58" fillId="0" borderId="15" xfId="0" applyFont="1" applyFill="1" applyBorder="1" applyAlignment="1">
      <alignment horizontal="left" vertical="top" wrapText="1" indent="5"/>
    </xf>
    <xf numFmtId="0" fontId="6" fillId="4" borderId="3" xfId="0" applyFont="1" applyFill="1" applyBorder="1" applyAlignment="1"/>
    <xf numFmtId="0" fontId="58" fillId="0" borderId="15" xfId="0" applyFont="1" applyBorder="1"/>
    <xf numFmtId="0" fontId="58" fillId="0" borderId="16" xfId="0" applyFont="1" applyBorder="1"/>
    <xf numFmtId="0" fontId="53" fillId="3" borderId="21" xfId="0" applyFont="1" applyFill="1" applyBorder="1" applyAlignment="1">
      <alignment horizontal="left" vertical="top" wrapText="1"/>
    </xf>
    <xf numFmtId="0" fontId="58" fillId="0" borderId="56" xfId="0" applyFont="1" applyFill="1" applyBorder="1" applyAlignment="1">
      <alignment horizontal="left" vertical="top" wrapText="1" indent="5"/>
    </xf>
    <xf numFmtId="0" fontId="58" fillId="0" borderId="0" xfId="0" applyFont="1" applyFill="1" applyBorder="1"/>
    <xf numFmtId="166" fontId="57" fillId="0" borderId="52" xfId="0" applyNumberFormat="1" applyFont="1" applyBorder="1"/>
    <xf numFmtId="166" fontId="57" fillId="0" borderId="55" xfId="0" applyNumberFormat="1" applyFont="1" applyBorder="1"/>
    <xf numFmtId="172" fontId="59" fillId="0" borderId="14" xfId="0" applyNumberFormat="1" applyFont="1" applyFill="1" applyBorder="1" applyAlignment="1">
      <alignment horizontal="right" vertical="center" wrapText="1"/>
    </xf>
    <xf numFmtId="172" fontId="59" fillId="0" borderId="15" xfId="0" applyNumberFormat="1" applyFont="1" applyFill="1" applyBorder="1" applyAlignment="1">
      <alignment horizontal="right" vertical="center" wrapText="1"/>
    </xf>
    <xf numFmtId="172" fontId="59" fillId="0" borderId="16" xfId="0" applyNumberFormat="1" applyFont="1" applyFill="1" applyBorder="1" applyAlignment="1">
      <alignment horizontal="right" vertical="center" wrapText="1"/>
    </xf>
    <xf numFmtId="172" fontId="59" fillId="0" borderId="14" xfId="0" applyNumberFormat="1" applyFont="1" applyFill="1" applyBorder="1" applyAlignment="1">
      <alignment horizontal="right" vertical="center"/>
    </xf>
    <xf numFmtId="172" fontId="59" fillId="0" borderId="15" xfId="0" applyNumberFormat="1" applyFont="1" applyFill="1" applyBorder="1" applyAlignment="1">
      <alignment horizontal="right" vertical="center"/>
    </xf>
    <xf numFmtId="166" fontId="59" fillId="3" borderId="3" xfId="0" applyNumberFormat="1" applyFont="1" applyFill="1" applyBorder="1" applyAlignment="1">
      <alignment horizontal="right" vertical="center" wrapText="1"/>
    </xf>
    <xf numFmtId="166" fontId="57" fillId="0" borderId="50" xfId="0" applyNumberFormat="1" applyFont="1" applyBorder="1"/>
    <xf numFmtId="166" fontId="57" fillId="0" borderId="53" xfId="0" applyNumberFormat="1" applyFont="1" applyBorder="1"/>
    <xf numFmtId="166" fontId="59" fillId="3" borderId="2" xfId="0" applyNumberFormat="1" applyFont="1" applyFill="1" applyBorder="1" applyAlignment="1">
      <alignment horizontal="right" vertical="center" wrapText="1"/>
    </xf>
    <xf numFmtId="166" fontId="57" fillId="0" borderId="51" xfId="0" applyNumberFormat="1" applyFont="1" applyFill="1" applyBorder="1"/>
    <xf numFmtId="166" fontId="57" fillId="0" borderId="54" xfId="0" applyNumberFormat="1" applyFont="1" applyFill="1" applyBorder="1"/>
    <xf numFmtId="172" fontId="59" fillId="0" borderId="17" xfId="0" applyNumberFormat="1" applyFont="1" applyFill="1" applyBorder="1" applyAlignment="1">
      <alignment horizontal="right" vertical="center" wrapText="1"/>
    </xf>
    <xf numFmtId="172" fontId="59" fillId="0" borderId="18" xfId="0" applyNumberFormat="1" applyFont="1" applyFill="1" applyBorder="1" applyAlignment="1">
      <alignment horizontal="right" vertical="center" wrapText="1"/>
    </xf>
    <xf numFmtId="172" fontId="59" fillId="0" borderId="48" xfId="0" applyNumberFormat="1" applyFont="1" applyFill="1" applyBorder="1" applyAlignment="1">
      <alignment horizontal="right" vertical="center" wrapText="1"/>
    </xf>
    <xf numFmtId="172" fontId="59" fillId="3" borderId="9" xfId="0" applyNumberFormat="1" applyFont="1" applyFill="1" applyBorder="1" applyAlignment="1">
      <alignment horizontal="right" vertical="center" wrapText="1"/>
    </xf>
    <xf numFmtId="172" fontId="59" fillId="3" borderId="10" xfId="0" applyNumberFormat="1" applyFont="1" applyFill="1" applyBorder="1" applyAlignment="1">
      <alignment horizontal="right" vertical="center" wrapText="1"/>
    </xf>
    <xf numFmtId="172" fontId="59" fillId="3" borderId="43" xfId="0" applyNumberFormat="1" applyFont="1" applyFill="1" applyBorder="1" applyAlignment="1">
      <alignment horizontal="right" vertical="center" wrapText="1"/>
    </xf>
    <xf numFmtId="172" fontId="59" fillId="3" borderId="49" xfId="0" applyNumberFormat="1" applyFont="1" applyFill="1" applyBorder="1" applyAlignment="1">
      <alignment horizontal="right" vertical="center" wrapText="1"/>
    </xf>
    <xf numFmtId="172" fontId="59" fillId="3" borderId="23" xfId="0" applyNumberFormat="1" applyFont="1" applyFill="1" applyBorder="1" applyAlignment="1">
      <alignment horizontal="right" vertical="center" wrapText="1"/>
    </xf>
    <xf numFmtId="172" fontId="59" fillId="3" borderId="22" xfId="0" applyNumberFormat="1" applyFont="1" applyFill="1" applyBorder="1" applyAlignment="1">
      <alignment horizontal="right" vertical="center" wrapText="1"/>
    </xf>
    <xf numFmtId="172" fontId="59" fillId="3" borderId="2" xfId="0" applyNumberFormat="1" applyFont="1" applyFill="1" applyBorder="1" applyAlignment="1">
      <alignment horizontal="right" vertical="center" wrapText="1"/>
    </xf>
    <xf numFmtId="172" fontId="59" fillId="3" borderId="3" xfId="0" applyNumberFormat="1" applyFont="1" applyFill="1" applyBorder="1" applyAlignment="1">
      <alignment horizontal="right" vertical="center" wrapText="1"/>
    </xf>
    <xf numFmtId="172" fontId="59" fillId="4" borderId="23" xfId="0" applyNumberFormat="1" applyFont="1" applyFill="1" applyBorder="1" applyAlignment="1">
      <alignment horizontal="right" vertical="center"/>
    </xf>
    <xf numFmtId="172" fontId="59" fillId="4" borderId="43" xfId="0" applyNumberFormat="1" applyFont="1" applyFill="1" applyBorder="1" applyAlignment="1">
      <alignment horizontal="right" vertical="center"/>
    </xf>
    <xf numFmtId="172" fontId="59" fillId="4" borderId="49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/>
    <xf numFmtId="0" fontId="57" fillId="0" borderId="0" xfId="0" applyFont="1" applyAlignment="1">
      <alignment horizontal="right"/>
    </xf>
    <xf numFmtId="166" fontId="57" fillId="0" borderId="0" xfId="0" applyNumberFormat="1" applyFont="1"/>
    <xf numFmtId="165" fontId="57" fillId="0" borderId="0" xfId="0" applyNumberFormat="1" applyFont="1"/>
    <xf numFmtId="166" fontId="57" fillId="0" borderId="57" xfId="0" applyNumberFormat="1" applyFont="1" applyBorder="1"/>
    <xf numFmtId="166" fontId="57" fillId="0" borderId="58" xfId="0" applyNumberFormat="1" applyFont="1" applyBorder="1"/>
    <xf numFmtId="166" fontId="57" fillId="0" borderId="58" xfId="0" applyNumberFormat="1" applyFont="1" applyFill="1" applyBorder="1"/>
    <xf numFmtId="166" fontId="57" fillId="0" borderId="59" xfId="0" applyNumberFormat="1" applyFont="1" applyBorder="1"/>
    <xf numFmtId="165" fontId="57" fillId="0" borderId="57" xfId="0" applyNumberFormat="1" applyFont="1" applyBorder="1"/>
    <xf numFmtId="165" fontId="57" fillId="0" borderId="58" xfId="0" applyNumberFormat="1" applyFont="1" applyBorder="1"/>
    <xf numFmtId="165" fontId="57" fillId="0" borderId="58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57">
    <cellStyle name="100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5 3" xfId="13"/>
    <cellStyle name="20% - Акцент6 2" xfId="14"/>
    <cellStyle name="20% - Акцент6 3" xfId="15"/>
    <cellStyle name="20% – Акцентування1 2" xfId="16"/>
    <cellStyle name="20% – Акцентування2 2" xfId="17"/>
    <cellStyle name="20% – Акцентування3 2" xfId="18"/>
    <cellStyle name="20% – Акцентування4 2" xfId="19"/>
    <cellStyle name="20% – Акцентування5 2" xfId="20"/>
    <cellStyle name="20% – Акцентування6 2" xfId="21"/>
    <cellStyle name="40% - Акцент1 2" xfId="22"/>
    <cellStyle name="40% - Акцент1 2 2" xfId="23"/>
    <cellStyle name="40% - Акцент2 2" xfId="24"/>
    <cellStyle name="40% - Акцент2 3" xfId="25"/>
    <cellStyle name="40% - Акцент3 2" xfId="26"/>
    <cellStyle name="40% - Акцент4 2" xfId="27"/>
    <cellStyle name="40% - Акцент4 2 2" xfId="28"/>
    <cellStyle name="40% - Акцент5 2" xfId="29"/>
    <cellStyle name="40% - Акцент5 3" xfId="30"/>
    <cellStyle name="40% - Акцент6 2" xfId="31"/>
    <cellStyle name="40% - Акцент6 2 2" xfId="32"/>
    <cellStyle name="40% – Акцентування1 2" xfId="33"/>
    <cellStyle name="40% – Акцентування2 2" xfId="34"/>
    <cellStyle name="40% – Акцентування3 2" xfId="35"/>
    <cellStyle name="40% – Акцентування4 2" xfId="36"/>
    <cellStyle name="40% – Акцентування5 2" xfId="37"/>
    <cellStyle name="40% – Акцентування6 2" xfId="38"/>
    <cellStyle name="60% - Акцент1 2" xfId="39"/>
    <cellStyle name="60% - Акцент1 2 2" xfId="40"/>
    <cellStyle name="60% - Акцент2 2" xfId="41"/>
    <cellStyle name="60% - Акцент2 3" xfId="42"/>
    <cellStyle name="60% - Акцент3 2" xfId="43"/>
    <cellStyle name="60% - Акцент4 2" xfId="44"/>
    <cellStyle name="60% - Акцент5 2" xfId="45"/>
    <cellStyle name="60% - Акцент5 3" xfId="46"/>
    <cellStyle name="60% - Акцент6 2" xfId="47"/>
    <cellStyle name="60% – Акцентування1 2" xfId="48"/>
    <cellStyle name="60% – Акцентування2 2" xfId="49"/>
    <cellStyle name="60% – Акцентування3 2" xfId="50"/>
    <cellStyle name="60% – Акцентування4 2" xfId="51"/>
    <cellStyle name="60% – Акцентування5 2" xfId="52"/>
    <cellStyle name="60% – Акцентування6 2" xfId="53"/>
    <cellStyle name="Comma [0]" xfId="54"/>
    <cellStyle name="Comma_AUK2000" xfId="55"/>
    <cellStyle name="Currency [0]" xfId="56"/>
    <cellStyle name="Currency_AUK2000" xfId="57"/>
    <cellStyle name="Euro" xfId="58"/>
    <cellStyle name="Normal_AUK2000" xfId="59"/>
    <cellStyle name="Акцент1 2" xfId="60"/>
    <cellStyle name="Акцент1 2 2" xfId="61"/>
    <cellStyle name="Акцент2 2" xfId="62"/>
    <cellStyle name="Акцент2 3" xfId="63"/>
    <cellStyle name="Акцент3 2" xfId="64"/>
    <cellStyle name="Акцент3 3" xfId="65"/>
    <cellStyle name="Акцент4 2" xfId="66"/>
    <cellStyle name="Акцент4 2 2" xfId="67"/>
    <cellStyle name="Акцент5 2" xfId="68"/>
    <cellStyle name="Акцент5 3" xfId="69"/>
    <cellStyle name="Акцент6 2" xfId="70"/>
    <cellStyle name="Акцент6 3" xfId="71"/>
    <cellStyle name="Акцентування1 2" xfId="72"/>
    <cellStyle name="Акцентування2 2" xfId="73"/>
    <cellStyle name="Акцентування3 2" xfId="74"/>
    <cellStyle name="Акцентування4 2" xfId="75"/>
    <cellStyle name="Акцентування5 2" xfId="76"/>
    <cellStyle name="Акцентування6 2" xfId="77"/>
    <cellStyle name="Ввід 2" xfId="78"/>
    <cellStyle name="Ввод  2" xfId="79"/>
    <cellStyle name="Ввод  3" xfId="80"/>
    <cellStyle name="Вывод 2" xfId="81"/>
    <cellStyle name="Вывод 2 2" xfId="82"/>
    <cellStyle name="Вычисление 2" xfId="83"/>
    <cellStyle name="Вычисление 2 2" xfId="84"/>
    <cellStyle name="Добре 2" xfId="85"/>
    <cellStyle name="Заголовки до таблиць в бюлетень" xfId="86"/>
    <cellStyle name="Заголовок 1 2" xfId="87"/>
    <cellStyle name="Заголовок 1 2 2" xfId="88"/>
    <cellStyle name="Заголовок 2 2" xfId="89"/>
    <cellStyle name="Заголовок 2 2 2" xfId="90"/>
    <cellStyle name="Заголовок 3 2" xfId="91"/>
    <cellStyle name="Заголовок 3 2 2" xfId="92"/>
    <cellStyle name="Заголовок 4 2" xfId="93"/>
    <cellStyle name="Заголовок 4 2 2" xfId="94"/>
    <cellStyle name="Звичайний" xfId="0" builtinId="0"/>
    <cellStyle name="Звичайний 2" xfId="95"/>
    <cellStyle name="Зв'язана клітинка 2" xfId="96"/>
    <cellStyle name="Итог 2" xfId="97"/>
    <cellStyle name="Итог 2 2" xfId="98"/>
    <cellStyle name="Контрольна клітинка 2" xfId="99"/>
    <cellStyle name="Контрольная ячейка 2" xfId="100"/>
    <cellStyle name="Контрольная ячейка 3" xfId="101"/>
    <cellStyle name="Назва 2" xfId="102"/>
    <cellStyle name="Название 2" xfId="103"/>
    <cellStyle name="Название 2 2" xfId="104"/>
    <cellStyle name="Нейтральный 2" xfId="105"/>
    <cellStyle name="Нейтральный 3" xfId="106"/>
    <cellStyle name="Обчислення 2" xfId="107"/>
    <cellStyle name="Обычный 10" xfId="108"/>
    <cellStyle name="Обычный 11" xfId="109"/>
    <cellStyle name="Обычный 12" xfId="110"/>
    <cellStyle name="Обычный 13" xfId="111"/>
    <cellStyle name="Обычный 14" xfId="3"/>
    <cellStyle name="Обычный 15" xfId="112"/>
    <cellStyle name="Обычный 16" xfId="113"/>
    <cellStyle name="Обычный 2" xfId="2"/>
    <cellStyle name="Обычный 2 2" xfId="114"/>
    <cellStyle name="Обычный 2 3" xfId="115"/>
    <cellStyle name="Обычный 2 4" xfId="116"/>
    <cellStyle name="Обычный 2 5" xfId="117"/>
    <cellStyle name="Обычный 3" xfId="118"/>
    <cellStyle name="Обычный 3 2" xfId="4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28"/>
    <cellStyle name="Підсумок 2" xfId="129"/>
    <cellStyle name="Плохой 2" xfId="130"/>
    <cellStyle name="Плохой 3" xfId="131"/>
    <cellStyle name="Поганий 2" xfId="132"/>
    <cellStyle name="Пояснение 2" xfId="133"/>
    <cellStyle name="Пояснение 3" xfId="134"/>
    <cellStyle name="Примечание 2" xfId="135"/>
    <cellStyle name="Примечание 2 2" xfId="136"/>
    <cellStyle name="Примечание 3" xfId="137"/>
    <cellStyle name="Примечание 4" xfId="138"/>
    <cellStyle name="Примітка 2" xfId="139"/>
    <cellStyle name="Процентный 2" xfId="5"/>
    <cellStyle name="Процентный 2 2" xfId="140"/>
    <cellStyle name="Процентный 3" xfId="1"/>
    <cellStyle name="Результат 2" xfId="141"/>
    <cellStyle name="Связанная ячейка 2" xfId="142"/>
    <cellStyle name="Связанная ячейка 3" xfId="143"/>
    <cellStyle name="Середній 2" xfId="144"/>
    <cellStyle name="Текст попередження 2" xfId="145"/>
    <cellStyle name="Текст пояснення 2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0"/>
    <cellStyle name="Финансовый 2 2 2" xfId="6"/>
    <cellStyle name="Финансовый 2 3" xfId="151"/>
    <cellStyle name="Финансовый 2 3 2" xfId="152"/>
    <cellStyle name="Финансовый 2 4" xfId="153"/>
    <cellStyle name="Хороший 2" xfId="154"/>
    <cellStyle name="Хороший 3" xfId="155"/>
    <cellStyle name="Шапка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ST\BULET\&#1058;&#1072;&#1073;%20&#1076;&#1083;&#1103;%20&#1086;&#1090;&#1087;&#1088;&#1072;&#1074;&#1082;&#1080;%20&#1074;%20&#1088;&#1077;&#1076;&#1072;&#1094;&#1080;&#1102;\2008\05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0;&#1088;&#1093;&#1110;&#1074;\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="90" zoomScaleNormal="90" workbookViewId="0">
      <pane xSplit="1" topLeftCell="B1" activePane="topRight" state="frozen"/>
      <selection pane="topRight" activeCell="E7" sqref="E7"/>
    </sheetView>
  </sheetViews>
  <sheetFormatPr defaultRowHeight="15"/>
  <cols>
    <col min="1" max="1" width="54.85546875" style="82" customWidth="1"/>
    <col min="2" max="13" width="13.7109375" style="82" customWidth="1"/>
    <col min="14" max="16384" width="9.140625" style="82"/>
  </cols>
  <sheetData>
    <row r="1" spans="1:13" ht="40.5" customHeight="1">
      <c r="A1" s="209" t="s">
        <v>75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37.874600000000001</v>
      </c>
      <c r="C4" s="184">
        <v>38.207700000000003</v>
      </c>
      <c r="D4" s="184">
        <v>39.221400000000003</v>
      </c>
      <c r="E4" s="184">
        <v>39.668799999999997</v>
      </c>
      <c r="F4" s="184"/>
      <c r="G4" s="184"/>
      <c r="H4" s="184"/>
      <c r="I4" s="184"/>
      <c r="J4" s="184"/>
      <c r="K4" s="184"/>
      <c r="L4" s="173"/>
      <c r="M4" s="173"/>
    </row>
    <row r="5" spans="1:13">
      <c r="A5" s="148" t="s">
        <v>36</v>
      </c>
      <c r="B5" s="174">
        <v>41.084499999999998</v>
      </c>
      <c r="C5" s="185">
        <v>41.296799999999998</v>
      </c>
      <c r="D5" s="185">
        <v>42.366999999999997</v>
      </c>
      <c r="E5" s="185">
        <v>42.497199999999999</v>
      </c>
      <c r="F5" s="185"/>
      <c r="G5" s="185"/>
      <c r="H5" s="185"/>
      <c r="I5" s="185"/>
      <c r="J5" s="185"/>
      <c r="K5" s="185"/>
      <c r="L5" s="174"/>
      <c r="M5" s="174"/>
    </row>
    <row r="6" spans="1:13">
      <c r="A6" s="149" t="s">
        <v>37</v>
      </c>
      <c r="B6" s="175">
        <v>4.2321999999999997</v>
      </c>
      <c r="C6" s="186">
        <v>4.1607000000000003</v>
      </c>
      <c r="D6" s="186">
        <v>4.2382</v>
      </c>
      <c r="E6" s="186">
        <v>4.2546999999999997</v>
      </c>
      <c r="F6" s="186"/>
      <c r="G6" s="186"/>
      <c r="H6" s="186"/>
      <c r="I6" s="186"/>
      <c r="J6" s="186"/>
      <c r="K6" s="186"/>
      <c r="L6" s="175"/>
      <c r="M6" s="175"/>
    </row>
    <row r="7" spans="1:13">
      <c r="A7" s="81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69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38.5649286084235</v>
      </c>
      <c r="C9" s="185">
        <v>38.339253426746303</v>
      </c>
      <c r="D9" s="185">
        <v>38.93936489835</v>
      </c>
      <c r="E9" s="185">
        <v>39.641519036836698</v>
      </c>
      <c r="F9" s="185"/>
      <c r="G9" s="185"/>
      <c r="H9" s="185"/>
      <c r="I9" s="185"/>
      <c r="J9" s="185"/>
      <c r="K9" s="185"/>
      <c r="L9" s="174"/>
      <c r="M9" s="174"/>
    </row>
    <row r="10" spans="1:13">
      <c r="A10" s="151" t="s">
        <v>36</v>
      </c>
      <c r="B10" s="174">
        <v>42.158914171734899</v>
      </c>
      <c r="C10" s="185">
        <v>41.558550545697997</v>
      </c>
      <c r="D10" s="185">
        <v>42.453074806989399</v>
      </c>
      <c r="E10" s="185">
        <v>42.780676280610002</v>
      </c>
      <c r="F10" s="185"/>
      <c r="G10" s="185"/>
      <c r="H10" s="185"/>
      <c r="I10" s="185"/>
      <c r="J10" s="185"/>
      <c r="K10" s="185"/>
      <c r="L10" s="174"/>
      <c r="M10" s="174"/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38.267351594481099</v>
      </c>
      <c r="C12" s="185">
        <v>38.020539420115803</v>
      </c>
      <c r="D12" s="185">
        <v>38.591161208381003</v>
      </c>
      <c r="E12" s="185">
        <v>39.2950459869379</v>
      </c>
      <c r="F12" s="185"/>
      <c r="G12" s="185"/>
      <c r="H12" s="185"/>
      <c r="I12" s="185"/>
      <c r="J12" s="185"/>
      <c r="K12" s="185"/>
      <c r="L12" s="174"/>
      <c r="M12" s="174"/>
    </row>
    <row r="13" spans="1:13">
      <c r="A13" s="151" t="s">
        <v>36</v>
      </c>
      <c r="B13" s="175">
        <v>41.767597295896103</v>
      </c>
      <c r="C13" s="186">
        <v>41.202680556578898</v>
      </c>
      <c r="D13" s="186">
        <v>42.027348354396501</v>
      </c>
      <c r="E13" s="186">
        <v>42.424791936570202</v>
      </c>
      <c r="F13" s="186"/>
      <c r="G13" s="186"/>
      <c r="H13" s="186"/>
      <c r="I13" s="186"/>
      <c r="J13" s="186"/>
      <c r="K13" s="186"/>
      <c r="L13" s="175"/>
      <c r="M13" s="175"/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37.923900000000003</v>
      </c>
      <c r="C16" s="176">
        <v>38.1616</v>
      </c>
      <c r="D16" s="176">
        <v>38.945399999999999</v>
      </c>
      <c r="E16" s="176">
        <v>39.451700000000002</v>
      </c>
      <c r="F16" s="176"/>
      <c r="G16" s="176"/>
      <c r="H16" s="176"/>
      <c r="I16" s="176"/>
      <c r="J16" s="176"/>
      <c r="K16" s="176"/>
      <c r="L16" s="176"/>
      <c r="M16" s="176"/>
    </row>
    <row r="17" spans="1:13">
      <c r="A17" s="98" t="s">
        <v>24</v>
      </c>
      <c r="B17" s="177">
        <v>37.563800000000001</v>
      </c>
      <c r="C17" s="177">
        <v>38.069899999999997</v>
      </c>
      <c r="D17" s="177">
        <v>38.298400000000001</v>
      </c>
      <c r="E17" s="177">
        <v>38.948500000000003</v>
      </c>
      <c r="F17" s="177"/>
      <c r="G17" s="177"/>
      <c r="H17" s="177"/>
      <c r="I17" s="177"/>
      <c r="J17" s="177"/>
      <c r="K17" s="177"/>
      <c r="L17" s="177"/>
      <c r="M17" s="177"/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1778.4878588051699</v>
      </c>
      <c r="C20" s="108">
        <v>1933.6647170386291</v>
      </c>
      <c r="D20" s="108">
        <v>2536.8184204506251</v>
      </c>
      <c r="E20" s="108">
        <v>2677.8951616801642</v>
      </c>
      <c r="F20" s="108"/>
      <c r="G20" s="108"/>
      <c r="H20" s="108"/>
      <c r="I20" s="108"/>
      <c r="J20" s="108"/>
      <c r="K20" s="108"/>
      <c r="L20" s="108"/>
      <c r="M20" s="108"/>
    </row>
    <row r="21" spans="1:13">
      <c r="A21" s="150" t="s">
        <v>40</v>
      </c>
      <c r="B21" s="109">
        <v>1778.4878588051699</v>
      </c>
      <c r="C21" s="109">
        <v>1933.6647170386291</v>
      </c>
      <c r="D21" s="109">
        <v>2536.8184204506251</v>
      </c>
      <c r="E21" s="109">
        <v>2677.8951616801642</v>
      </c>
      <c r="F21" s="109"/>
      <c r="G21" s="109"/>
      <c r="H21" s="109"/>
      <c r="I21" s="109"/>
      <c r="J21" s="109"/>
      <c r="K21" s="109"/>
      <c r="L21" s="109"/>
      <c r="M21" s="109"/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2549.1129999999998</v>
      </c>
      <c r="C23" s="125">
        <v>1540.5999999999997</v>
      </c>
      <c r="D23" s="125">
        <v>1813.55</v>
      </c>
      <c r="E23" s="125">
        <v>2313.3500000000004</v>
      </c>
      <c r="F23" s="125"/>
      <c r="G23" s="125"/>
      <c r="H23" s="125"/>
      <c r="I23" s="125"/>
      <c r="J23" s="125"/>
      <c r="K23" s="125"/>
      <c r="L23" s="124"/>
      <c r="M23" s="124"/>
    </row>
    <row r="24" spans="1:13">
      <c r="A24" s="151" t="s">
        <v>35</v>
      </c>
      <c r="B24" s="109">
        <v>2549.1129999999998</v>
      </c>
      <c r="C24" s="110">
        <v>1540.5999999999997</v>
      </c>
      <c r="D24" s="110">
        <v>1813.55</v>
      </c>
      <c r="E24" s="110">
        <v>2313.3500000000004</v>
      </c>
      <c r="F24" s="110"/>
      <c r="G24" s="110"/>
      <c r="H24" s="110"/>
      <c r="I24" s="110"/>
      <c r="J24" s="110"/>
      <c r="K24" s="110"/>
      <c r="L24" s="109"/>
      <c r="M24" s="109"/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/>
      <c r="G25" s="110"/>
      <c r="H25" s="110"/>
      <c r="I25" s="110"/>
      <c r="J25" s="110"/>
      <c r="K25" s="110"/>
      <c r="L25" s="109"/>
      <c r="M25" s="109"/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/>
      <c r="G26" s="110"/>
      <c r="H26" s="110"/>
      <c r="I26" s="110"/>
      <c r="J26" s="110"/>
      <c r="K26" s="110"/>
      <c r="L26" s="109"/>
      <c r="M26" s="109"/>
    </row>
    <row r="27" spans="1:13">
      <c r="A27" s="154" t="s">
        <v>40</v>
      </c>
      <c r="B27" s="127">
        <v>15.97</v>
      </c>
      <c r="C27" s="128">
        <v>31.92</v>
      </c>
      <c r="D27" s="128">
        <v>25.89</v>
      </c>
      <c r="E27" s="128">
        <v>30.85</v>
      </c>
      <c r="F27" s="128"/>
      <c r="G27" s="128"/>
      <c r="H27" s="128"/>
      <c r="I27" s="128"/>
      <c r="J27" s="128"/>
      <c r="K27" s="128"/>
      <c r="L27" s="127"/>
      <c r="M27" s="127"/>
    </row>
    <row r="28" spans="1:13">
      <c r="A28" s="151" t="s">
        <v>35</v>
      </c>
      <c r="B28" s="109">
        <v>15.97</v>
      </c>
      <c r="C28" s="110">
        <v>31.92</v>
      </c>
      <c r="D28" s="110">
        <v>25.89</v>
      </c>
      <c r="E28" s="110">
        <v>30.85</v>
      </c>
      <c r="F28" s="110"/>
      <c r="G28" s="110"/>
      <c r="H28" s="110"/>
      <c r="I28" s="110"/>
      <c r="J28" s="110"/>
      <c r="K28" s="110"/>
      <c r="L28" s="109"/>
      <c r="M28" s="109"/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/>
      <c r="G29" s="110"/>
      <c r="H29" s="110"/>
      <c r="I29" s="110"/>
      <c r="J29" s="110"/>
      <c r="K29" s="110"/>
      <c r="L29" s="109"/>
      <c r="M29" s="109"/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/>
      <c r="G30" s="130"/>
      <c r="H30" s="130"/>
      <c r="I30" s="130"/>
      <c r="J30" s="130"/>
      <c r="K30" s="130"/>
      <c r="L30" s="129"/>
      <c r="M30" s="129"/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1890.9414728750248</v>
      </c>
      <c r="C32" s="136">
        <v>1855.0787395487901</v>
      </c>
      <c r="D32" s="136">
        <v>1783.5544970589499</v>
      </c>
      <c r="E32" s="136">
        <v>1945.1660480968831</v>
      </c>
      <c r="F32" s="136"/>
      <c r="G32" s="136"/>
      <c r="H32" s="136"/>
      <c r="I32" s="136"/>
      <c r="J32" s="136"/>
      <c r="K32" s="136"/>
      <c r="L32" s="135"/>
      <c r="M32" s="135"/>
    </row>
    <row r="33" spans="1:13">
      <c r="A33" s="98" t="s">
        <v>24</v>
      </c>
      <c r="B33" s="137">
        <v>1005.7781761281175</v>
      </c>
      <c r="C33" s="138">
        <v>1122.4089915964601</v>
      </c>
      <c r="D33" s="138">
        <v>1255.4413242356</v>
      </c>
      <c r="E33" s="138">
        <v>1276.1871320766852</v>
      </c>
      <c r="F33" s="138"/>
      <c r="G33" s="138"/>
      <c r="H33" s="138"/>
      <c r="I33" s="138"/>
      <c r="J33" s="138"/>
      <c r="K33" s="138"/>
      <c r="L33" s="137"/>
      <c r="M33" s="137"/>
    </row>
    <row r="34" spans="1:13">
      <c r="A34" s="126" t="s">
        <v>44</v>
      </c>
      <c r="B34" s="139">
        <v>885.16329674690724</v>
      </c>
      <c r="C34" s="140">
        <v>732.66974795233</v>
      </c>
      <c r="D34" s="140">
        <v>528.11317282334994</v>
      </c>
      <c r="E34" s="140">
        <v>668.97891602019808</v>
      </c>
      <c r="F34" s="140"/>
      <c r="G34" s="140"/>
      <c r="H34" s="140"/>
      <c r="I34" s="140"/>
      <c r="J34" s="140"/>
      <c r="K34" s="140"/>
      <c r="L34" s="139"/>
      <c r="M34" s="139"/>
    </row>
    <row r="35" spans="1:13">
      <c r="A35" s="98" t="s">
        <v>54</v>
      </c>
      <c r="B35" s="137">
        <v>1481.0924048299999</v>
      </c>
      <c r="C35" s="138">
        <v>1366.5287119</v>
      </c>
      <c r="D35" s="138">
        <v>1294.01017589</v>
      </c>
      <c r="E35" s="138">
        <v>1314.4593493099999</v>
      </c>
      <c r="F35" s="138"/>
      <c r="G35" s="138"/>
      <c r="H35" s="138"/>
      <c r="I35" s="138"/>
      <c r="J35" s="138"/>
      <c r="K35" s="138"/>
      <c r="L35" s="137"/>
      <c r="M35" s="137"/>
    </row>
    <row r="36" spans="1:13">
      <c r="A36" s="98" t="s">
        <v>46</v>
      </c>
      <c r="B36" s="137">
        <v>747.00964659999988</v>
      </c>
      <c r="C36" s="138">
        <v>848.96521459999997</v>
      </c>
      <c r="D36" s="138">
        <v>949.32952269999998</v>
      </c>
      <c r="E36" s="138">
        <v>955.26958122999997</v>
      </c>
      <c r="F36" s="138"/>
      <c r="G36" s="138"/>
      <c r="H36" s="138"/>
      <c r="I36" s="138"/>
      <c r="J36" s="138"/>
      <c r="K36" s="138"/>
      <c r="L36" s="137"/>
      <c r="M36" s="137"/>
    </row>
    <row r="37" spans="1:13">
      <c r="A37" s="141" t="s">
        <v>44</v>
      </c>
      <c r="B37" s="142">
        <v>734.08275822999985</v>
      </c>
      <c r="C37" s="143">
        <v>517.56349729999999</v>
      </c>
      <c r="D37" s="143">
        <v>344.68065319000004</v>
      </c>
      <c r="E37" s="143">
        <v>359.18976807999979</v>
      </c>
      <c r="F37" s="143"/>
      <c r="G37" s="143"/>
      <c r="H37" s="143"/>
      <c r="I37" s="143"/>
      <c r="J37" s="143"/>
      <c r="K37" s="143"/>
      <c r="L37" s="142"/>
      <c r="M37" s="142"/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848.1053195642537</v>
      </c>
      <c r="C39" s="136">
        <v>940.17584468610903</v>
      </c>
      <c r="D39" s="136">
        <v>1039.73728580956</v>
      </c>
      <c r="E39" s="136">
        <v>1052.6248982551238</v>
      </c>
      <c r="F39" s="136"/>
      <c r="G39" s="136"/>
      <c r="H39" s="136"/>
      <c r="I39" s="136"/>
      <c r="J39" s="136"/>
      <c r="K39" s="136"/>
      <c r="L39" s="135"/>
      <c r="M39" s="135"/>
    </row>
    <row r="40" spans="1:13">
      <c r="A40" s="98" t="s">
        <v>24</v>
      </c>
      <c r="B40" s="137">
        <v>852.68852451353087</v>
      </c>
      <c r="C40" s="138">
        <v>944.57290671933606</v>
      </c>
      <c r="D40" s="138">
        <v>1040.27492590722</v>
      </c>
      <c r="E40" s="138">
        <v>1051.8913628191376</v>
      </c>
      <c r="F40" s="138"/>
      <c r="G40" s="138"/>
      <c r="H40" s="138"/>
      <c r="I40" s="138"/>
      <c r="J40" s="138"/>
      <c r="K40" s="138"/>
      <c r="L40" s="137"/>
      <c r="M40" s="137"/>
    </row>
    <row r="41" spans="1:13">
      <c r="A41" s="126" t="s">
        <v>44</v>
      </c>
      <c r="B41" s="139">
        <v>-4.5832049492772136</v>
      </c>
      <c r="C41" s="139">
        <v>-4.39706203322703</v>
      </c>
      <c r="D41" s="140">
        <v>-0.53764009765995979</v>
      </c>
      <c r="E41" s="140">
        <v>0.73353543598611992</v>
      </c>
      <c r="F41" s="140"/>
      <c r="G41" s="140"/>
      <c r="H41" s="140"/>
      <c r="I41" s="140"/>
      <c r="J41" s="140"/>
      <c r="K41" s="140"/>
      <c r="L41" s="139"/>
      <c r="M41" s="139"/>
    </row>
    <row r="42" spans="1:13">
      <c r="A42" s="98" t="s">
        <v>54</v>
      </c>
      <c r="B42" s="137">
        <v>628.86407938999992</v>
      </c>
      <c r="C42" s="138">
        <v>704.52993049999998</v>
      </c>
      <c r="D42" s="138">
        <v>778.06989480000004</v>
      </c>
      <c r="E42" s="138">
        <v>777.32189800000003</v>
      </c>
      <c r="F42" s="138"/>
      <c r="G42" s="138"/>
      <c r="H42" s="138"/>
      <c r="I42" s="138"/>
      <c r="J42" s="138"/>
      <c r="K42" s="138"/>
      <c r="L42" s="137"/>
      <c r="M42" s="137"/>
    </row>
    <row r="43" spans="1:13">
      <c r="A43" s="98" t="s">
        <v>46</v>
      </c>
      <c r="B43" s="137">
        <v>633.22346039000001</v>
      </c>
      <c r="C43" s="138">
        <v>708.00537435000001</v>
      </c>
      <c r="D43" s="138">
        <v>778.08741780000003</v>
      </c>
      <c r="E43" s="138">
        <v>775.11171000000002</v>
      </c>
      <c r="F43" s="138"/>
      <c r="G43" s="138"/>
      <c r="H43" s="138"/>
      <c r="I43" s="138"/>
      <c r="J43" s="138"/>
      <c r="K43" s="138"/>
      <c r="L43" s="137"/>
      <c r="M43" s="137"/>
    </row>
    <row r="44" spans="1:13">
      <c r="A44" s="141" t="s">
        <v>44</v>
      </c>
      <c r="B44" s="142">
        <v>-4.3593810000000985</v>
      </c>
      <c r="C44" s="142">
        <v>-3.4754438500000333</v>
      </c>
      <c r="D44" s="143">
        <v>-1.7522999999982858E-2</v>
      </c>
      <c r="E44" s="143">
        <v>2.2101880000000165</v>
      </c>
      <c r="F44" s="143"/>
      <c r="G44" s="143"/>
      <c r="H44" s="143"/>
      <c r="I44" s="143"/>
      <c r="J44" s="143"/>
      <c r="K44" s="143"/>
      <c r="L44" s="142"/>
      <c r="M44" s="142"/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6773.5783375749697</v>
      </c>
      <c r="C46" s="158">
        <v>6779.4336967583104</v>
      </c>
      <c r="D46" s="158">
        <v>6948.0625881995902</v>
      </c>
      <c r="E46" s="158">
        <v>6968.5744942031897</v>
      </c>
      <c r="F46" s="182"/>
      <c r="G46" s="158"/>
      <c r="H46" s="158"/>
      <c r="I46" s="158"/>
      <c r="J46" s="158"/>
      <c r="K46" s="158"/>
      <c r="L46" s="158"/>
      <c r="M46" s="171"/>
    </row>
    <row r="47" spans="1:13">
      <c r="A47" s="166" t="s">
        <v>53</v>
      </c>
      <c r="B47" s="179">
        <v>0</v>
      </c>
      <c r="C47" s="158">
        <v>0</v>
      </c>
      <c r="D47" s="158">
        <v>0</v>
      </c>
      <c r="E47" s="158">
        <v>0</v>
      </c>
      <c r="F47" s="182"/>
      <c r="G47" s="158"/>
      <c r="H47" s="158"/>
      <c r="I47" s="158"/>
      <c r="J47" s="158"/>
      <c r="K47" s="158"/>
      <c r="L47" s="158"/>
      <c r="M47" s="171"/>
    </row>
    <row r="48" spans="1:13">
      <c r="A48" s="166" t="s">
        <v>72</v>
      </c>
      <c r="B48" s="179">
        <v>2602.44623865835</v>
      </c>
      <c r="C48" s="158">
        <v>2055.201814271596</v>
      </c>
      <c r="D48" s="158">
        <v>2273.9233973817059</v>
      </c>
      <c r="E48" s="158">
        <v>2118.9312069966159</v>
      </c>
      <c r="F48" s="182"/>
      <c r="G48" s="158"/>
      <c r="H48" s="158"/>
      <c r="I48" s="158"/>
      <c r="J48" s="158"/>
      <c r="K48" s="158"/>
      <c r="L48" s="158"/>
      <c r="M48" s="171"/>
    </row>
    <row r="49" spans="1:13">
      <c r="A49" s="164" t="s">
        <v>40</v>
      </c>
      <c r="B49" s="179">
        <v>7657.9481191111199</v>
      </c>
      <c r="C49" s="158">
        <v>6934.9594567609302</v>
      </c>
      <c r="D49" s="158">
        <v>7607.0950088939999</v>
      </c>
      <c r="E49" s="158">
        <v>7970.8694377129796</v>
      </c>
      <c r="F49" s="182"/>
      <c r="G49" s="158"/>
      <c r="H49" s="158"/>
      <c r="I49" s="158"/>
      <c r="J49" s="158"/>
      <c r="K49" s="158"/>
      <c r="L49" s="158"/>
      <c r="M49" s="171"/>
    </row>
    <row r="50" spans="1:13">
      <c r="A50" s="166" t="s">
        <v>53</v>
      </c>
      <c r="B50" s="202">
        <v>0</v>
      </c>
      <c r="C50" s="203">
        <v>0</v>
      </c>
      <c r="D50" s="203">
        <v>0</v>
      </c>
      <c r="E50" s="203">
        <v>0</v>
      </c>
      <c r="F50" s="204"/>
      <c r="G50" s="203"/>
      <c r="H50" s="203"/>
      <c r="I50" s="203"/>
      <c r="J50" s="203"/>
      <c r="K50" s="203"/>
      <c r="L50" s="203"/>
      <c r="M50" s="205"/>
    </row>
    <row r="51" spans="1:13">
      <c r="A51" s="167" t="s">
        <v>72</v>
      </c>
      <c r="B51" s="180">
        <v>2602.7435783092901</v>
      </c>
      <c r="C51" s="162">
        <v>2055.468646206436</v>
      </c>
      <c r="D51" s="162">
        <v>2274.2598250116362</v>
      </c>
      <c r="E51" s="162">
        <v>2119.2172135009159</v>
      </c>
      <c r="F51" s="183"/>
      <c r="G51" s="162"/>
      <c r="H51" s="162"/>
      <c r="I51" s="162"/>
      <c r="J51" s="162"/>
      <c r="K51" s="162"/>
      <c r="L51" s="162"/>
      <c r="M51" s="172"/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="90" zoomScaleNormal="90" workbookViewId="0">
      <selection activeCell="A16" sqref="A16"/>
    </sheetView>
  </sheetViews>
  <sheetFormatPr defaultRowHeight="15"/>
  <cols>
    <col min="1" max="1" width="64.7109375" customWidth="1"/>
    <col min="2" max="13" width="14.7109375" customWidth="1"/>
    <col min="16" max="27" width="0" hidden="1" customWidth="1"/>
  </cols>
  <sheetData>
    <row r="1" spans="1:27" ht="40.5" customHeight="1">
      <c r="A1" s="211" t="s">
        <v>34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27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7">
      <c r="A3" s="83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27">
      <c r="A4" s="147" t="s">
        <v>35</v>
      </c>
      <c r="B4" s="27">
        <v>1615.7817</v>
      </c>
      <c r="C4" s="27">
        <v>2776.3119999999999</v>
      </c>
      <c r="D4" s="27">
        <v>2344.2624999999998</v>
      </c>
      <c r="E4" s="27">
        <v>2104.6831999999999</v>
      </c>
      <c r="F4" s="27">
        <v>2104.8227000000002</v>
      </c>
      <c r="G4" s="27">
        <v>2101.5358000000001</v>
      </c>
      <c r="H4" s="27">
        <v>2161.1774999999998</v>
      </c>
      <c r="I4" s="27">
        <v>2118.5441000000001</v>
      </c>
      <c r="J4" s="27">
        <v>2152.7543999999998</v>
      </c>
      <c r="K4" s="27">
        <v>2290.3984999999998</v>
      </c>
      <c r="L4" s="27">
        <v>2388.4656</v>
      </c>
      <c r="M4" s="30">
        <v>2400.0666999999999</v>
      </c>
    </row>
    <row r="5" spans="1:27">
      <c r="A5" s="148" t="s">
        <v>36</v>
      </c>
      <c r="B5" s="26">
        <v>1828.2570000000001</v>
      </c>
      <c r="C5" s="26">
        <v>3141.9522999999999</v>
      </c>
      <c r="D5" s="26">
        <v>2544.9313999999999</v>
      </c>
      <c r="E5" s="26">
        <v>2315.5725000000002</v>
      </c>
      <c r="F5" s="26">
        <v>2293.4148</v>
      </c>
      <c r="G5" s="26">
        <v>2354.1404000000002</v>
      </c>
      <c r="H5" s="26">
        <v>2367.5700000000002</v>
      </c>
      <c r="I5" s="26">
        <v>2387.1754999999998</v>
      </c>
      <c r="J5" s="26">
        <v>2411.9459999999999</v>
      </c>
      <c r="K5" s="26">
        <v>2503.4056</v>
      </c>
      <c r="L5" s="26">
        <v>2526.9965999999999</v>
      </c>
      <c r="M5" s="31">
        <v>2622.3128999999999</v>
      </c>
    </row>
    <row r="6" spans="1:27">
      <c r="A6" s="149" t="s">
        <v>37</v>
      </c>
      <c r="B6" s="25">
        <v>2.3509000000000002</v>
      </c>
      <c r="C6" s="25">
        <v>4.5730000000000004</v>
      </c>
      <c r="D6" s="25">
        <v>4.0609000000000002</v>
      </c>
      <c r="E6" s="25">
        <v>4.0707000000000004</v>
      </c>
      <c r="F6" s="25">
        <v>4.0251999999999999</v>
      </c>
      <c r="G6" s="25">
        <v>3.8340000000000001</v>
      </c>
      <c r="H6" s="25">
        <v>3.6636000000000002</v>
      </c>
      <c r="I6" s="25">
        <v>3.1867999999999999</v>
      </c>
      <c r="J6" s="25">
        <v>3.2501000000000002</v>
      </c>
      <c r="K6" s="25">
        <v>3.5693000000000001</v>
      </c>
      <c r="L6" s="25">
        <v>3.6057999999999999</v>
      </c>
      <c r="M6" s="32">
        <v>3.2930999999999999</v>
      </c>
    </row>
    <row r="7" spans="1:27">
      <c r="A7" s="8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3"/>
    </row>
    <row r="8" spans="1:27">
      <c r="A8" s="150" t="s">
        <v>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4"/>
    </row>
    <row r="9" spans="1:27">
      <c r="A9" s="151" t="s">
        <v>35</v>
      </c>
      <c r="B9" s="22">
        <v>1641.1185</v>
      </c>
      <c r="C9" s="22">
        <v>2298.5151999999998</v>
      </c>
      <c r="D9" s="22">
        <v>2599.0812999999998</v>
      </c>
      <c r="E9" s="22">
        <v>2447.8054000000002</v>
      </c>
      <c r="F9" s="22">
        <v>2252.1304</v>
      </c>
      <c r="G9" s="22">
        <v>2195.0032999999999</v>
      </c>
      <c r="H9" s="22">
        <v>2343.2656000000002</v>
      </c>
      <c r="I9" s="22">
        <v>2323.1597000000002</v>
      </c>
      <c r="J9" s="22">
        <v>2301.9061000000002</v>
      </c>
      <c r="K9" s="22">
        <v>2333.2595000000001</v>
      </c>
      <c r="L9" s="22">
        <v>2473.3928999999998</v>
      </c>
      <c r="M9" s="35">
        <v>2498.7635</v>
      </c>
    </row>
    <row r="10" spans="1:27">
      <c r="A10" s="151" t="s">
        <v>36</v>
      </c>
      <c r="B10" s="22">
        <v>1979.5396000000001</v>
      </c>
      <c r="C10" s="22">
        <v>2819.3413999999998</v>
      </c>
      <c r="D10" s="22">
        <v>2840.8798000000002</v>
      </c>
      <c r="E10" s="22">
        <v>2640.5706</v>
      </c>
      <c r="F10" s="22">
        <v>2503.0396000000001</v>
      </c>
      <c r="G10" s="22">
        <v>2468.9052000000001</v>
      </c>
      <c r="H10" s="22">
        <v>2593.9187999999999</v>
      </c>
      <c r="I10" s="22">
        <v>2572.0426000000002</v>
      </c>
      <c r="J10" s="22">
        <v>2592.6053999999999</v>
      </c>
      <c r="K10" s="22">
        <v>2621.9225999999999</v>
      </c>
      <c r="L10" s="22">
        <v>2672.4774000000002</v>
      </c>
      <c r="M10" s="35">
        <v>2725.6590000000001</v>
      </c>
    </row>
    <row r="11" spans="1:27">
      <c r="A11" s="150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5"/>
    </row>
    <row r="12" spans="1:27">
      <c r="A12" s="151" t="s">
        <v>35</v>
      </c>
      <c r="B12" s="22">
        <v>1645.3407999999999</v>
      </c>
      <c r="C12" s="22">
        <v>2513.1514000000002</v>
      </c>
      <c r="D12" s="22">
        <v>2452.7393999999999</v>
      </c>
      <c r="E12" s="22">
        <v>2309.8332999999998</v>
      </c>
      <c r="F12" s="22">
        <v>2167.9085</v>
      </c>
      <c r="G12" s="22">
        <v>2117.1394</v>
      </c>
      <c r="H12" s="22">
        <v>2270.0884999999998</v>
      </c>
      <c r="I12" s="22">
        <v>2244.7296000000001</v>
      </c>
      <c r="J12" s="22">
        <v>2248.5277000000001</v>
      </c>
      <c r="K12" s="22">
        <v>2257.5374000000002</v>
      </c>
      <c r="L12" s="22">
        <v>2405.1372999999999</v>
      </c>
      <c r="M12" s="35">
        <v>2442.2112999999999</v>
      </c>
    </row>
    <row r="13" spans="1:27">
      <c r="A13" s="151" t="s">
        <v>36</v>
      </c>
      <c r="B13" s="21">
        <v>1940.4295</v>
      </c>
      <c r="C13" s="21">
        <v>2863.0493999999999</v>
      </c>
      <c r="D13" s="21">
        <v>2665.7930000000001</v>
      </c>
      <c r="E13" s="21">
        <v>2436.1423</v>
      </c>
      <c r="F13" s="21">
        <v>2345.7213000000002</v>
      </c>
      <c r="G13" s="21">
        <v>2338.6975000000002</v>
      </c>
      <c r="H13" s="21">
        <v>2455.5378999999998</v>
      </c>
      <c r="I13" s="21">
        <v>2480.9764</v>
      </c>
      <c r="J13" s="21">
        <v>2522.7521000000002</v>
      </c>
      <c r="K13" s="21">
        <v>2522.1907000000001</v>
      </c>
      <c r="L13" s="21">
        <v>2612.8380000000002</v>
      </c>
      <c r="M13" s="36">
        <v>2651.7858999999999</v>
      </c>
    </row>
    <row r="14" spans="1:27" ht="15" customHeight="1">
      <c r="A14" s="81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7"/>
    </row>
    <row r="15" spans="1:27">
      <c r="A15" s="112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8"/>
      <c r="P15" t="s">
        <v>11</v>
      </c>
      <c r="Q15" t="s">
        <v>10</v>
      </c>
      <c r="R15" t="s">
        <v>9</v>
      </c>
      <c r="S15" t="s">
        <v>8</v>
      </c>
      <c r="T15" t="s">
        <v>7</v>
      </c>
      <c r="U15" t="s">
        <v>6</v>
      </c>
      <c r="V15" t="s">
        <v>5</v>
      </c>
      <c r="W15" t="s">
        <v>4</v>
      </c>
      <c r="X15" t="s">
        <v>3</v>
      </c>
      <c r="Y15" t="s">
        <v>2</v>
      </c>
      <c r="Z15" t="s">
        <v>1</v>
      </c>
      <c r="AA15" t="s">
        <v>0</v>
      </c>
    </row>
    <row r="16" spans="1:27">
      <c r="A16" s="152" t="s">
        <v>41</v>
      </c>
      <c r="B16" s="10">
        <v>4844.67</v>
      </c>
      <c r="C16" s="10">
        <v>5473.81</v>
      </c>
      <c r="D16" s="10">
        <v>5065.3100000000004</v>
      </c>
      <c r="E16" s="10">
        <v>5002.4799999999996</v>
      </c>
      <c r="F16" s="10">
        <v>4745.28</v>
      </c>
      <c r="G16" s="10">
        <v>4811.96</v>
      </c>
      <c r="H16" s="10">
        <v>6396.73</v>
      </c>
      <c r="I16" s="10">
        <v>5261.52</v>
      </c>
      <c r="J16" s="10">
        <v>5915.46</v>
      </c>
      <c r="K16" s="10">
        <v>6334.55</v>
      </c>
      <c r="L16" s="10">
        <v>5949.85</v>
      </c>
      <c r="M16" s="39">
        <v>6564.63</v>
      </c>
      <c r="P16">
        <v>4847.1400000000003</v>
      </c>
      <c r="Q16">
        <v>5487.69</v>
      </c>
      <c r="R16">
        <v>5047.7700000000004</v>
      </c>
      <c r="S16">
        <v>5002.4799999999996</v>
      </c>
      <c r="T16">
        <v>4745.28</v>
      </c>
      <c r="U16">
        <v>4811.96</v>
      </c>
      <c r="V16">
        <v>6396.73</v>
      </c>
      <c r="W16">
        <v>5261.52</v>
      </c>
      <c r="X16">
        <v>5915.46</v>
      </c>
      <c r="Y16">
        <v>6334.55</v>
      </c>
      <c r="Z16">
        <v>5949.85</v>
      </c>
      <c r="AA16">
        <v>6564.63</v>
      </c>
    </row>
    <row r="17" spans="1:27">
      <c r="A17" s="150" t="s">
        <v>40</v>
      </c>
      <c r="B17" s="9">
        <v>5162.42</v>
      </c>
      <c r="C17" s="9">
        <v>5708.9</v>
      </c>
      <c r="D17" s="9">
        <v>5417.19</v>
      </c>
      <c r="E17" s="9">
        <v>4938.6099999999997</v>
      </c>
      <c r="F17" s="9">
        <v>4677.6000000000004</v>
      </c>
      <c r="G17" s="9">
        <v>4739.83</v>
      </c>
      <c r="H17" s="9">
        <v>6076.91</v>
      </c>
      <c r="I17" s="9">
        <v>5935.86</v>
      </c>
      <c r="J17" s="9">
        <v>6150.73</v>
      </c>
      <c r="K17" s="9">
        <v>6670.73</v>
      </c>
      <c r="L17" s="9">
        <v>5973.38</v>
      </c>
      <c r="M17" s="40">
        <v>7342.43</v>
      </c>
      <c r="P17">
        <v>5164.87</v>
      </c>
      <c r="Q17">
        <v>5722.79</v>
      </c>
      <c r="R17">
        <v>5399.64</v>
      </c>
      <c r="S17">
        <v>4938.6099999999997</v>
      </c>
      <c r="T17">
        <v>4677.6000000000004</v>
      </c>
      <c r="U17">
        <v>4739.83</v>
      </c>
      <c r="V17">
        <v>6076.91</v>
      </c>
      <c r="W17">
        <v>5935.86</v>
      </c>
      <c r="X17">
        <v>6150.73</v>
      </c>
      <c r="Y17">
        <v>6670.73</v>
      </c>
      <c r="Z17">
        <v>5973.38</v>
      </c>
      <c r="AA17">
        <v>7342.43</v>
      </c>
    </row>
    <row r="18" spans="1:27">
      <c r="A18" s="116" t="s">
        <v>43</v>
      </c>
      <c r="B18" s="3">
        <v>-317.72999999999956</v>
      </c>
      <c r="C18" s="3">
        <v>-235.10000000000036</v>
      </c>
      <c r="D18" s="3">
        <v>-351.86999999999989</v>
      </c>
      <c r="E18" s="3">
        <v>63.869999999999891</v>
      </c>
      <c r="F18" s="3">
        <v>67.679999999999382</v>
      </c>
      <c r="G18" s="3">
        <v>72.130000000000109</v>
      </c>
      <c r="H18" s="3">
        <v>319.81999999999971</v>
      </c>
      <c r="I18" s="3">
        <v>-674.33999999999924</v>
      </c>
      <c r="J18" s="3">
        <v>-235.26999999999953</v>
      </c>
      <c r="K18" s="3">
        <v>-336.17999999999938</v>
      </c>
      <c r="L18" s="3">
        <v>-23.529999999999745</v>
      </c>
      <c r="M18" s="41">
        <v>-777.80000000000018</v>
      </c>
      <c r="P18" s="18">
        <f t="shared" ref="P18:AA18" si="0">SUM(P16:P17)</f>
        <v>10012.01</v>
      </c>
      <c r="Q18" s="18">
        <f t="shared" si="0"/>
        <v>11210.48</v>
      </c>
      <c r="R18" s="18">
        <f t="shared" si="0"/>
        <v>10447.41</v>
      </c>
      <c r="S18" s="18">
        <f t="shared" si="0"/>
        <v>9941.09</v>
      </c>
      <c r="T18" s="18">
        <f t="shared" si="0"/>
        <v>9422.880000000001</v>
      </c>
      <c r="U18" s="18">
        <f t="shared" si="0"/>
        <v>9551.7900000000009</v>
      </c>
      <c r="V18" s="18">
        <f t="shared" si="0"/>
        <v>12473.64</v>
      </c>
      <c r="W18" s="18">
        <f t="shared" si="0"/>
        <v>11197.380000000001</v>
      </c>
      <c r="X18" s="18">
        <f t="shared" si="0"/>
        <v>12066.189999999999</v>
      </c>
      <c r="Y18" s="18">
        <f t="shared" si="0"/>
        <v>13005.279999999999</v>
      </c>
      <c r="Z18" s="18">
        <f t="shared" si="0"/>
        <v>11923.23</v>
      </c>
      <c r="AA18" s="18">
        <f t="shared" si="0"/>
        <v>13907.060000000001</v>
      </c>
    </row>
    <row r="19" spans="1:27" ht="15" customHeight="1">
      <c r="A19" s="119" t="s">
        <v>28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2"/>
    </row>
    <row r="20" spans="1:27">
      <c r="A20" s="153" t="s">
        <v>41</v>
      </c>
      <c r="B20" s="16">
        <v>518.19000000000005</v>
      </c>
      <c r="C20" s="16">
        <v>651.30999999999995</v>
      </c>
      <c r="D20" s="16">
        <v>372.49</v>
      </c>
      <c r="E20" s="16">
        <v>239.64</v>
      </c>
      <c r="F20" s="16">
        <v>100</v>
      </c>
      <c r="G20" s="16">
        <v>30</v>
      </c>
      <c r="H20" s="16">
        <v>74.34</v>
      </c>
      <c r="I20" s="16">
        <v>0</v>
      </c>
      <c r="J20" s="16">
        <v>0</v>
      </c>
      <c r="K20" s="16">
        <v>46.48</v>
      </c>
      <c r="L20" s="16">
        <v>143.11000000000001</v>
      </c>
      <c r="M20" s="43">
        <v>28.6</v>
      </c>
      <c r="P20" s="15">
        <v>10007.1</v>
      </c>
      <c r="Q20" s="15">
        <v>11182.6</v>
      </c>
      <c r="R20" s="15">
        <v>10482.5</v>
      </c>
      <c r="S20" s="15">
        <v>9941.1</v>
      </c>
      <c r="T20" s="15">
        <v>9422.9</v>
      </c>
      <c r="U20" s="15">
        <v>9551.7999999999993</v>
      </c>
      <c r="V20" s="15">
        <v>12473.6</v>
      </c>
      <c r="W20" s="15">
        <v>11197.4</v>
      </c>
      <c r="X20" s="15">
        <v>12066.2</v>
      </c>
      <c r="Y20" s="15">
        <v>13005.3</v>
      </c>
      <c r="Z20" s="15">
        <v>11923.2</v>
      </c>
      <c r="AA20" s="15">
        <v>13907</v>
      </c>
    </row>
    <row r="21" spans="1:27">
      <c r="A21" s="151" t="s">
        <v>35</v>
      </c>
      <c r="B21" s="9">
        <v>459.3</v>
      </c>
      <c r="C21" s="9">
        <v>583.9</v>
      </c>
      <c r="D21" s="9">
        <v>313.39999999999998</v>
      </c>
      <c r="E21" s="9">
        <v>239.6</v>
      </c>
      <c r="F21" s="9">
        <v>100</v>
      </c>
      <c r="G21" s="9">
        <v>30</v>
      </c>
      <c r="H21" s="9">
        <v>74.3</v>
      </c>
      <c r="I21" s="9"/>
      <c r="J21" s="9"/>
      <c r="K21" s="9">
        <v>46.5</v>
      </c>
      <c r="L21" s="9">
        <v>143.1</v>
      </c>
      <c r="M21" s="40">
        <v>28.6</v>
      </c>
      <c r="P21" s="13">
        <f>P20-P18</f>
        <v>-4.9099999999998545</v>
      </c>
      <c r="Q21" s="13">
        <f t="shared" ref="Q21:AA21" si="1">Q20-Q18</f>
        <v>-27.8799999999992</v>
      </c>
      <c r="R21" s="13">
        <f t="shared" si="1"/>
        <v>35.090000000000146</v>
      </c>
      <c r="S21" s="13">
        <f t="shared" si="1"/>
        <v>1.0000000000218279E-2</v>
      </c>
      <c r="T21" s="13">
        <f t="shared" si="1"/>
        <v>1.9999999998617568E-2</v>
      </c>
      <c r="U21" s="13">
        <f t="shared" si="1"/>
        <v>9.9999999983992893E-3</v>
      </c>
      <c r="V21" s="13">
        <f t="shared" si="1"/>
        <v>-3.9999999999054126E-2</v>
      </c>
      <c r="W21" s="13">
        <f t="shared" si="1"/>
        <v>1.9999999998617568E-2</v>
      </c>
      <c r="X21" s="13">
        <f t="shared" si="1"/>
        <v>1.0000000002037268E-2</v>
      </c>
      <c r="Y21" s="13">
        <f t="shared" si="1"/>
        <v>2.0000000000436557E-2</v>
      </c>
      <c r="Z21" s="13">
        <f t="shared" si="1"/>
        <v>-2.9999999998835847E-2</v>
      </c>
      <c r="AA21" s="13">
        <f t="shared" si="1"/>
        <v>-6.0000000001309672E-2</v>
      </c>
    </row>
    <row r="22" spans="1:27">
      <c r="A22" s="151" t="s">
        <v>36</v>
      </c>
      <c r="B22" s="9">
        <v>50</v>
      </c>
      <c r="C22" s="9">
        <v>59.2</v>
      </c>
      <c r="D22" s="9">
        <v>55</v>
      </c>
      <c r="E22" s="9"/>
      <c r="F22" s="9"/>
      <c r="G22" s="9"/>
      <c r="H22" s="9"/>
      <c r="I22" s="9"/>
      <c r="J22" s="9"/>
      <c r="K22" s="9"/>
      <c r="L22" s="9"/>
      <c r="M22" s="40"/>
    </row>
    <row r="23" spans="1:27">
      <c r="A23" s="151" t="s">
        <v>42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4"/>
    </row>
    <row r="24" spans="1:27">
      <c r="A24" s="154" t="s">
        <v>40</v>
      </c>
      <c r="B24" s="4">
        <v>0</v>
      </c>
      <c r="C24" s="4">
        <v>144.71043867</v>
      </c>
      <c r="D24" s="4">
        <v>581.36289913000007</v>
      </c>
      <c r="E24" s="4">
        <v>158.17691273</v>
      </c>
      <c r="F24" s="4">
        <v>168.64818160999999</v>
      </c>
      <c r="G24" s="4">
        <v>239.23360579000001</v>
      </c>
      <c r="H24" s="4">
        <v>163.20296662000001</v>
      </c>
      <c r="I24" s="4">
        <v>9.1570510300000016</v>
      </c>
      <c r="J24" s="4">
        <v>152.24849999999998</v>
      </c>
      <c r="K24" s="4">
        <v>300.476</v>
      </c>
      <c r="L24" s="4">
        <v>9.5</v>
      </c>
      <c r="M24" s="45">
        <v>119.991</v>
      </c>
    </row>
    <row r="25" spans="1:27">
      <c r="A25" s="151" t="s">
        <v>35</v>
      </c>
      <c r="B25" s="9"/>
      <c r="C25" s="9">
        <v>144.69999999999999</v>
      </c>
      <c r="D25" s="9">
        <v>581.4</v>
      </c>
      <c r="E25" s="9">
        <v>158.19999999999999</v>
      </c>
      <c r="F25" s="9">
        <v>168.6</v>
      </c>
      <c r="G25" s="9">
        <v>239.2</v>
      </c>
      <c r="H25" s="9">
        <v>163.19999999999999</v>
      </c>
      <c r="I25" s="9">
        <v>9.1999999999999993</v>
      </c>
      <c r="J25" s="9">
        <v>152.24849999999998</v>
      </c>
      <c r="K25" s="9">
        <v>300.5</v>
      </c>
      <c r="L25" s="9">
        <v>9.5</v>
      </c>
      <c r="M25" s="40">
        <v>120</v>
      </c>
    </row>
    <row r="26" spans="1:27">
      <c r="A26" s="151" t="s">
        <v>36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4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>
      <c r="A27" s="151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6"/>
    </row>
    <row r="28" spans="1:27">
      <c r="A28" s="131" t="s">
        <v>29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7"/>
    </row>
    <row r="29" spans="1:27">
      <c r="A29" s="95" t="s">
        <v>25</v>
      </c>
      <c r="B29" s="10">
        <v>109.04206496747599</v>
      </c>
      <c r="C29" s="10">
        <v>67.905564181356951</v>
      </c>
      <c r="D29" s="10">
        <v>39.893146578831086</v>
      </c>
      <c r="E29" s="10">
        <v>32.560720363958566</v>
      </c>
      <c r="F29" s="10">
        <v>30.046594805229777</v>
      </c>
      <c r="G29" s="10">
        <v>44.344685941495015</v>
      </c>
      <c r="H29" s="10">
        <v>72.332670480008801</v>
      </c>
      <c r="I29" s="10">
        <v>49.070429454282007</v>
      </c>
      <c r="J29" s="10">
        <v>47.642436427353985</v>
      </c>
      <c r="K29" s="10">
        <v>68.708903917047579</v>
      </c>
      <c r="L29" s="10">
        <v>62.925363386669204</v>
      </c>
      <c r="M29" s="39">
        <v>59.63219719750586</v>
      </c>
    </row>
    <row r="30" spans="1:27">
      <c r="A30" s="98" t="s">
        <v>24</v>
      </c>
      <c r="B30" s="9">
        <v>89.599948450273658</v>
      </c>
      <c r="C30" s="9">
        <v>194.2764973996542</v>
      </c>
      <c r="D30" s="9">
        <v>169.09652967145018</v>
      </c>
      <c r="E30" s="9">
        <v>237.96270128889014</v>
      </c>
      <c r="F30" s="9">
        <v>207.28033282521514</v>
      </c>
      <c r="G30" s="9">
        <v>223.60610567841127</v>
      </c>
      <c r="H30" s="9">
        <v>207.8769407454549</v>
      </c>
      <c r="I30" s="9">
        <v>201.22839658964583</v>
      </c>
      <c r="J30" s="9">
        <v>214.46114224971322</v>
      </c>
      <c r="K30" s="9">
        <v>173.35208745979935</v>
      </c>
      <c r="L30" s="9">
        <v>133.05574894671832</v>
      </c>
      <c r="M30" s="40">
        <v>180.28724239337214</v>
      </c>
    </row>
    <row r="31" spans="1:27">
      <c r="A31" s="126" t="s">
        <v>44</v>
      </c>
      <c r="B31" s="4">
        <v>19.442116517202614</v>
      </c>
      <c r="C31" s="4">
        <v>-126.37093321829725</v>
      </c>
      <c r="D31" s="4">
        <v>-129.20338309261916</v>
      </c>
      <c r="E31" s="4">
        <v>-205.40198092493165</v>
      </c>
      <c r="F31" s="4">
        <v>-177.2337380199854</v>
      </c>
      <c r="G31" s="4">
        <v>-179.26141973691625</v>
      </c>
      <c r="H31" s="4">
        <v>-135.54427026544602</v>
      </c>
      <c r="I31" s="4">
        <v>-152.1579671353638</v>
      </c>
      <c r="J31" s="4">
        <v>-166.81870582235922</v>
      </c>
      <c r="K31" s="4">
        <v>-104.64318354275184</v>
      </c>
      <c r="L31" s="4">
        <v>-70.130385560049135</v>
      </c>
      <c r="M31" s="45">
        <v>-120.65504519586629</v>
      </c>
    </row>
    <row r="32" spans="1:27">
      <c r="A32" s="98" t="s">
        <v>45</v>
      </c>
      <c r="B32" s="9">
        <v>88.554213660000002</v>
      </c>
      <c r="C32" s="9">
        <v>54.694649570000003</v>
      </c>
      <c r="D32" s="9">
        <v>28.433537100000002</v>
      </c>
      <c r="E32" s="9">
        <v>22.161940079999997</v>
      </c>
      <c r="F32" s="9">
        <v>19.888306020000002</v>
      </c>
      <c r="G32" s="9">
        <v>30.497751369999992</v>
      </c>
      <c r="H32" s="9">
        <v>54.902672549999991</v>
      </c>
      <c r="I32" s="9">
        <v>34.55202749</v>
      </c>
      <c r="J32" s="9">
        <v>33.711229220000007</v>
      </c>
      <c r="K32" s="9">
        <v>52.191410300000015</v>
      </c>
      <c r="L32" s="9">
        <v>44.629984889999996</v>
      </c>
      <c r="M32" s="40">
        <v>42.797461259999999</v>
      </c>
    </row>
    <row r="33" spans="1:13">
      <c r="A33" s="98" t="s">
        <v>46</v>
      </c>
      <c r="B33" s="9">
        <v>33.90016001</v>
      </c>
      <c r="C33" s="9">
        <v>113.07712724999999</v>
      </c>
      <c r="D33" s="9">
        <v>78.798961809999994</v>
      </c>
      <c r="E33" s="9">
        <v>115.22195521</v>
      </c>
      <c r="F33" s="9">
        <v>115.38612393000001</v>
      </c>
      <c r="G33" s="9">
        <v>123.42480056000002</v>
      </c>
      <c r="H33" s="9">
        <v>100.33999565999999</v>
      </c>
      <c r="I33" s="9">
        <v>94.185631260000008</v>
      </c>
      <c r="J33" s="9">
        <v>118.16840424999998</v>
      </c>
      <c r="K33" s="9">
        <v>94.832587470000007</v>
      </c>
      <c r="L33" s="9">
        <v>62.033811319999991</v>
      </c>
      <c r="M33" s="40">
        <v>88.983980509999981</v>
      </c>
    </row>
    <row r="34" spans="1:13">
      <c r="A34" s="141" t="s">
        <v>44</v>
      </c>
      <c r="B34" s="5">
        <v>54.654053650000002</v>
      </c>
      <c r="C34" s="5">
        <v>-58.382477679999987</v>
      </c>
      <c r="D34" s="5">
        <v>-50.365424709999999</v>
      </c>
      <c r="E34" s="5">
        <v>-93.060015129999996</v>
      </c>
      <c r="F34" s="5">
        <v>-95.497817910000009</v>
      </c>
      <c r="G34" s="5">
        <v>-92.927049190000005</v>
      </c>
      <c r="H34" s="5">
        <v>-45.437323110000001</v>
      </c>
      <c r="I34" s="5">
        <v>-59.633603770000008</v>
      </c>
      <c r="J34" s="5">
        <v>-84.457175030000002</v>
      </c>
      <c r="K34" s="5">
        <v>-42.64117717000002</v>
      </c>
      <c r="L34" s="5">
        <v>-17.403826429999995</v>
      </c>
      <c r="M34" s="48">
        <v>-46.186519250000011</v>
      </c>
    </row>
    <row r="35" spans="1:13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9"/>
    </row>
    <row r="36" spans="1:13">
      <c r="A36" s="2" t="s">
        <v>47</v>
      </c>
      <c r="B36" s="7">
        <v>6419.7</v>
      </c>
      <c r="C36" s="7">
        <v>12387.4</v>
      </c>
      <c r="D36" s="7">
        <v>11424.4</v>
      </c>
      <c r="E36" s="7">
        <v>9630.9</v>
      </c>
      <c r="F36" s="7">
        <v>9918</v>
      </c>
      <c r="G36" s="7">
        <v>10264</v>
      </c>
      <c r="H36" s="7">
        <v>10375.5</v>
      </c>
      <c r="I36" s="7">
        <v>12616.6</v>
      </c>
      <c r="J36" s="7">
        <v>12773.9</v>
      </c>
      <c r="K36" s="7">
        <v>12961.8</v>
      </c>
      <c r="L36" s="7">
        <v>13147.95</v>
      </c>
      <c r="M36" s="50">
        <v>13300.03</v>
      </c>
    </row>
  </sheetData>
  <mergeCells count="13">
    <mergeCell ref="K1:K2"/>
    <mergeCell ref="L1:L2"/>
    <mergeCell ref="M1:M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pane xSplit="1" topLeftCell="B1" activePane="topRight" state="frozen"/>
      <selection pane="topRight" activeCell="C3" sqref="C3"/>
    </sheetView>
  </sheetViews>
  <sheetFormatPr defaultRowHeight="15"/>
  <cols>
    <col min="1" max="1" width="54.85546875" style="82" customWidth="1"/>
    <col min="2" max="13" width="13.7109375" style="82" customWidth="1"/>
    <col min="14" max="16384" width="9.140625" style="82"/>
  </cols>
  <sheetData>
    <row r="1" spans="1:13" ht="40.5" customHeight="1">
      <c r="A1" s="209" t="s">
        <v>74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36.568600000000004</v>
      </c>
      <c r="C4" s="184">
        <v>36.568600000000004</v>
      </c>
      <c r="D4" s="184">
        <v>36.568600000000004</v>
      </c>
      <c r="E4" s="184">
        <v>36.568600000000004</v>
      </c>
      <c r="F4" s="184">
        <v>36.568600000000004</v>
      </c>
      <c r="G4" s="184">
        <v>36.568600000000004</v>
      </c>
      <c r="H4" s="184">
        <v>36.568600000000004</v>
      </c>
      <c r="I4" s="184">
        <v>36.568600000000004</v>
      </c>
      <c r="J4" s="184">
        <v>36.568600000000004</v>
      </c>
      <c r="K4" s="184">
        <v>36.365900000000003</v>
      </c>
      <c r="L4" s="173">
        <v>36.3752</v>
      </c>
      <c r="M4" s="173">
        <v>37.982399999999998</v>
      </c>
    </row>
    <row r="5" spans="1:13">
      <c r="A5" s="148" t="s">
        <v>36</v>
      </c>
      <c r="B5" s="174">
        <v>39.876199999999997</v>
      </c>
      <c r="C5" s="185">
        <v>38.610999999999997</v>
      </c>
      <c r="D5" s="185">
        <v>39.781199999999998</v>
      </c>
      <c r="E5" s="185">
        <v>40.3461</v>
      </c>
      <c r="F5" s="185">
        <v>39.280200000000001</v>
      </c>
      <c r="G5" s="185">
        <v>40.000599999999999</v>
      </c>
      <c r="H5" s="185">
        <v>40.258400000000002</v>
      </c>
      <c r="I5" s="185">
        <v>39.790300000000002</v>
      </c>
      <c r="J5" s="185">
        <v>38.554299999999998</v>
      </c>
      <c r="K5" s="185">
        <v>38.562399999999997</v>
      </c>
      <c r="L5" s="174">
        <v>39.958199999999998</v>
      </c>
      <c r="M5" s="174">
        <v>42.207900000000002</v>
      </c>
    </row>
    <row r="6" spans="1:13">
      <c r="A6" s="149" t="s">
        <v>37</v>
      </c>
      <c r="B6" s="175">
        <v>5.2053000000000003</v>
      </c>
      <c r="C6" s="186">
        <v>4.8571</v>
      </c>
      <c r="D6" s="186">
        <v>4.7363</v>
      </c>
      <c r="E6" s="186">
        <v>4.4847999999999999</v>
      </c>
      <c r="F6" s="186">
        <v>4.5236000000000001</v>
      </c>
      <c r="G6" s="186">
        <v>4.2034000000000002</v>
      </c>
      <c r="H6" s="186">
        <v>4.0128000000000004</v>
      </c>
      <c r="I6" s="186">
        <v>3.8050000000000002</v>
      </c>
      <c r="J6" s="186">
        <v>3.7692999999999999</v>
      </c>
      <c r="K6" s="186">
        <v>3.9058999999999999</v>
      </c>
      <c r="L6" s="175">
        <v>4.0988000000000007</v>
      </c>
      <c r="M6" s="175">
        <v>4.2119</v>
      </c>
    </row>
    <row r="7" spans="1:13">
      <c r="A7" s="81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69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40.517056849632397</v>
      </c>
      <c r="C9" s="185">
        <v>39.889725621339899</v>
      </c>
      <c r="D9" s="185">
        <v>38.5516576273981</v>
      </c>
      <c r="E9" s="185">
        <v>37.781020734619602</v>
      </c>
      <c r="F9" s="185">
        <v>37.592499136427598</v>
      </c>
      <c r="G9" s="185">
        <v>37.239113108896298</v>
      </c>
      <c r="H9" s="185">
        <v>37.285419702173101</v>
      </c>
      <c r="I9" s="185">
        <v>37.798477995755</v>
      </c>
      <c r="J9" s="185">
        <v>38.074851959335298</v>
      </c>
      <c r="K9" s="185">
        <v>38.046794153799603</v>
      </c>
      <c r="L9" s="174">
        <v>37.6928021427385</v>
      </c>
      <c r="M9" s="174">
        <v>37.829871421799297</v>
      </c>
    </row>
    <row r="10" spans="1:13">
      <c r="A10" s="151" t="s">
        <v>36</v>
      </c>
      <c r="B10" s="174">
        <v>42.902747826950502</v>
      </c>
      <c r="C10" s="185">
        <v>42.365186116157503</v>
      </c>
      <c r="D10" s="185">
        <v>40.870233465001697</v>
      </c>
      <c r="E10" s="185">
        <v>41.065826286950298</v>
      </c>
      <c r="F10" s="185">
        <v>40.972112035751003</v>
      </c>
      <c r="G10" s="185">
        <v>40.546855098609797</v>
      </c>
      <c r="H10" s="185">
        <v>41.233764710870297</v>
      </c>
      <c r="I10" s="185">
        <v>41.437079858239798</v>
      </c>
      <c r="J10" s="185">
        <v>40.923423467173997</v>
      </c>
      <c r="K10" s="185">
        <v>40.435518658924799</v>
      </c>
      <c r="L10" s="174">
        <v>40.480698491783699</v>
      </c>
      <c r="M10" s="174">
        <v>41.166301479257697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40.282524118222398</v>
      </c>
      <c r="C12" s="185">
        <v>39.659040330646199</v>
      </c>
      <c r="D12" s="185">
        <v>38.2984283561374</v>
      </c>
      <c r="E12" s="185">
        <v>37.502648961892803</v>
      </c>
      <c r="F12" s="185">
        <v>37.346087069995498</v>
      </c>
      <c r="G12" s="185">
        <v>36.9126051956165</v>
      </c>
      <c r="H12" s="185">
        <v>36.922727850887298</v>
      </c>
      <c r="I12" s="185">
        <v>37.424531960080401</v>
      </c>
      <c r="J12" s="185">
        <v>37.7359694514792</v>
      </c>
      <c r="K12" s="185">
        <v>37.740762659753997</v>
      </c>
      <c r="L12" s="174">
        <v>37.403636579227197</v>
      </c>
      <c r="M12" s="174">
        <v>37.591426316795399</v>
      </c>
    </row>
    <row r="13" spans="1:13">
      <c r="A13" s="151" t="s">
        <v>36</v>
      </c>
      <c r="B13" s="175">
        <v>42.675063360152599</v>
      </c>
      <c r="C13" s="186">
        <v>42.154666741188699</v>
      </c>
      <c r="D13" s="186">
        <v>40.626843033384397</v>
      </c>
      <c r="E13" s="186">
        <v>40.771994698999997</v>
      </c>
      <c r="F13" s="186">
        <v>40.701940368625003</v>
      </c>
      <c r="G13" s="186">
        <v>40.205771857673298</v>
      </c>
      <c r="H13" s="186">
        <v>40.846416852411799</v>
      </c>
      <c r="I13" s="186">
        <v>40.988970657296797</v>
      </c>
      <c r="J13" s="186">
        <v>40.5472681949989</v>
      </c>
      <c r="K13" s="186">
        <v>40.093187973769297</v>
      </c>
      <c r="L13" s="175">
        <v>40.207490851213002</v>
      </c>
      <c r="M13" s="175">
        <v>40.868750617217302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36.932099999999998</v>
      </c>
      <c r="C16" s="176">
        <v>36.932899999999997</v>
      </c>
      <c r="D16" s="176">
        <v>36.933799999999998</v>
      </c>
      <c r="E16" s="176">
        <v>36.933900000000001</v>
      </c>
      <c r="F16" s="176">
        <v>36.933300000000003</v>
      </c>
      <c r="G16" s="176">
        <v>36.933199999999999</v>
      </c>
      <c r="H16" s="176">
        <v>36.9343</v>
      </c>
      <c r="I16" s="176">
        <v>36.9343</v>
      </c>
      <c r="J16" s="176">
        <v>36.933599999999998</v>
      </c>
      <c r="K16" s="176">
        <v>36.5334</v>
      </c>
      <c r="L16" s="176">
        <v>36.184600000000003</v>
      </c>
      <c r="M16" s="176">
        <v>37.2149</v>
      </c>
    </row>
    <row r="17" spans="1:13">
      <c r="A17" s="98" t="s">
        <v>24</v>
      </c>
      <c r="B17" s="177">
        <v>36.568600000000004</v>
      </c>
      <c r="C17" s="177">
        <v>36.568600000000004</v>
      </c>
      <c r="D17" s="177">
        <v>36.568600000000004</v>
      </c>
      <c r="E17" s="177">
        <v>36.568600000000004</v>
      </c>
      <c r="F17" s="177">
        <v>36.568600000000004</v>
      </c>
      <c r="G17" s="177">
        <v>36.568600000000004</v>
      </c>
      <c r="H17" s="177">
        <v>36.568600000000004</v>
      </c>
      <c r="I17" s="177">
        <v>36.568600000000004</v>
      </c>
      <c r="J17" s="177">
        <v>36.568600000000004</v>
      </c>
      <c r="K17" s="177">
        <v>36.597299999999997</v>
      </c>
      <c r="L17" s="177">
        <v>36.163699999999999</v>
      </c>
      <c r="M17" s="177">
        <v>36.890799999999999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554.56738742933669</v>
      </c>
      <c r="C20" s="108">
        <v>961.9830710217293</v>
      </c>
      <c r="D20" s="108">
        <v>1301.10846606112</v>
      </c>
      <c r="E20" s="108">
        <v>907.07662059482936</v>
      </c>
      <c r="F20" s="108">
        <v>759.74957926602997</v>
      </c>
      <c r="G20" s="108">
        <v>734.33896978632038</v>
      </c>
      <c r="H20" s="108">
        <v>869.9415530164548</v>
      </c>
      <c r="I20" s="108">
        <v>850.49176449109575</v>
      </c>
      <c r="J20" s="108">
        <v>784.01456601092207</v>
      </c>
      <c r="K20" s="108">
        <v>1391.248622159856</v>
      </c>
      <c r="L20" s="108">
        <v>2090.2178190475206</v>
      </c>
      <c r="M20" s="108">
        <v>2420.6227791215001</v>
      </c>
    </row>
    <row r="21" spans="1:13">
      <c r="A21" s="150" t="s">
        <v>40</v>
      </c>
      <c r="B21" s="109">
        <v>554.56738742933669</v>
      </c>
      <c r="C21" s="109">
        <v>961.9830710217293</v>
      </c>
      <c r="D21" s="109">
        <v>1301.10846606112</v>
      </c>
      <c r="E21" s="109">
        <v>907.07662059482936</v>
      </c>
      <c r="F21" s="109">
        <v>759.74957926602997</v>
      </c>
      <c r="G21" s="109">
        <v>734.33896978632038</v>
      </c>
      <c r="H21" s="109">
        <v>869.9415530164548</v>
      </c>
      <c r="I21" s="109">
        <v>850.49176449109575</v>
      </c>
      <c r="J21" s="109">
        <v>784.01456601092207</v>
      </c>
      <c r="K21" s="109">
        <v>1391.248622159856</v>
      </c>
      <c r="L21" s="109">
        <v>2090.2178190475206</v>
      </c>
      <c r="M21" s="109">
        <v>2420.6227791215001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3110.63268573</v>
      </c>
      <c r="C23" s="125">
        <v>2458.6523439499997</v>
      </c>
      <c r="D23" s="125">
        <v>1674.1238087299998</v>
      </c>
      <c r="E23" s="125">
        <v>1374.05898131</v>
      </c>
      <c r="F23" s="125">
        <v>1990.8784154399998</v>
      </c>
      <c r="G23" s="125">
        <v>1847.52</v>
      </c>
      <c r="H23" s="125">
        <v>1945.7999999999997</v>
      </c>
      <c r="I23" s="125">
        <v>2368.7649999999994</v>
      </c>
      <c r="J23" s="125">
        <v>2692.0680007100004</v>
      </c>
      <c r="K23" s="125">
        <v>3351.4564015700003</v>
      </c>
      <c r="L23" s="124">
        <v>2456.6000000000004</v>
      </c>
      <c r="M23" s="124">
        <v>3559.1758200000004</v>
      </c>
    </row>
    <row r="24" spans="1:13">
      <c r="A24" s="151" t="s">
        <v>35</v>
      </c>
      <c r="B24" s="109">
        <v>3110.63268573</v>
      </c>
      <c r="C24" s="110">
        <v>2458.6523439499997</v>
      </c>
      <c r="D24" s="110">
        <v>1674.1238087299998</v>
      </c>
      <c r="E24" s="110">
        <v>1374.05898131</v>
      </c>
      <c r="F24" s="110">
        <v>1990.8784154399998</v>
      </c>
      <c r="G24" s="110">
        <v>1847.52</v>
      </c>
      <c r="H24" s="110">
        <v>1945.7999999999997</v>
      </c>
      <c r="I24" s="110">
        <v>2368.7649999999994</v>
      </c>
      <c r="J24" s="110">
        <v>2692.0680007100004</v>
      </c>
      <c r="K24" s="110">
        <v>3351.4564015700003</v>
      </c>
      <c r="L24" s="109">
        <v>2456.6000000000004</v>
      </c>
      <c r="M24" s="109">
        <v>3559.1758200000004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28.5</v>
      </c>
      <c r="C27" s="128">
        <v>27.65</v>
      </c>
      <c r="D27" s="128">
        <v>5.15</v>
      </c>
      <c r="E27" s="128">
        <v>3.6836679999999999</v>
      </c>
      <c r="F27" s="128">
        <v>63.272492359999987</v>
      </c>
      <c r="G27" s="128">
        <v>49.638140999999997</v>
      </c>
      <c r="H27" s="128">
        <v>12.884452999999999</v>
      </c>
      <c r="I27" s="128">
        <v>4.5349999999999993</v>
      </c>
      <c r="J27" s="128">
        <v>0.66500000000000004</v>
      </c>
      <c r="K27" s="128">
        <v>13.99416257</v>
      </c>
      <c r="L27" s="127">
        <v>3.74</v>
      </c>
      <c r="M27" s="127">
        <v>6.1349999999999998</v>
      </c>
    </row>
    <row r="28" spans="1:13">
      <c r="A28" s="151" t="s">
        <v>35</v>
      </c>
      <c r="B28" s="109">
        <v>28.5</v>
      </c>
      <c r="C28" s="110">
        <v>27.65</v>
      </c>
      <c r="D28" s="110">
        <v>5.15</v>
      </c>
      <c r="E28" s="110">
        <v>3.6836679999999999</v>
      </c>
      <c r="F28" s="110">
        <v>63.272492359999987</v>
      </c>
      <c r="G28" s="110">
        <v>49.638140999999997</v>
      </c>
      <c r="H28" s="110">
        <v>12.884452999999999</v>
      </c>
      <c r="I28" s="110">
        <v>4.5349999999999993</v>
      </c>
      <c r="J28" s="110">
        <v>0.66500000000000004</v>
      </c>
      <c r="K28" s="110">
        <v>13.99416257</v>
      </c>
      <c r="L28" s="109">
        <v>3.74</v>
      </c>
      <c r="M28" s="109">
        <v>6.1349999999999998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1268.0116040618004</v>
      </c>
      <c r="C32" s="136">
        <v>1286.86790967761</v>
      </c>
      <c r="D32" s="136">
        <v>1517.7366843476</v>
      </c>
      <c r="E32" s="136">
        <v>1399.8296232783898</v>
      </c>
      <c r="F32" s="136">
        <v>1627.3860637348666</v>
      </c>
      <c r="G32" s="136">
        <v>1574.1209403790606</v>
      </c>
      <c r="H32" s="136">
        <v>1507.5111831793899</v>
      </c>
      <c r="I32" s="136">
        <v>1669.34035662017</v>
      </c>
      <c r="J32" s="136">
        <v>1547.6902624728837</v>
      </c>
      <c r="K32" s="136">
        <v>1748.78504828577</v>
      </c>
      <c r="L32" s="135">
        <v>1713.2556542884399</v>
      </c>
      <c r="M32" s="135">
        <v>2065.91757659929</v>
      </c>
    </row>
    <row r="33" spans="1:13">
      <c r="A33" s="98" t="s">
        <v>24</v>
      </c>
      <c r="B33" s="137">
        <v>1074.5124158229969</v>
      </c>
      <c r="C33" s="138">
        <v>1081.81075494324</v>
      </c>
      <c r="D33" s="138">
        <v>1236.7580459267399</v>
      </c>
      <c r="E33" s="138">
        <v>1194.9120747783602</v>
      </c>
      <c r="F33" s="138">
        <v>1377.1708768149192</v>
      </c>
      <c r="G33" s="138">
        <v>1397.671092525906</v>
      </c>
      <c r="H33" s="138">
        <v>1382.3696341172301</v>
      </c>
      <c r="I33" s="138">
        <v>1488.56031120588</v>
      </c>
      <c r="J33" s="138">
        <v>1364.9761718183236</v>
      </c>
      <c r="K33" s="138">
        <v>1368.69880198534</v>
      </c>
      <c r="L33" s="137">
        <v>1338.5629750754399</v>
      </c>
      <c r="M33" s="137">
        <v>1258.3994749958401</v>
      </c>
    </row>
    <row r="34" spans="1:13">
      <c r="A34" s="126" t="s">
        <v>44</v>
      </c>
      <c r="B34" s="139">
        <v>193.4991882388033</v>
      </c>
      <c r="C34" s="140">
        <v>205.05715473436999</v>
      </c>
      <c r="D34" s="140">
        <v>280.97863842086008</v>
      </c>
      <c r="E34" s="140">
        <v>204.91754850002962</v>
      </c>
      <c r="F34" s="140">
        <v>250.21518691994783</v>
      </c>
      <c r="G34" s="140">
        <v>176.44984785315444</v>
      </c>
      <c r="H34" s="140">
        <v>125.14154906215981</v>
      </c>
      <c r="I34" s="140">
        <v>180.78004541429004</v>
      </c>
      <c r="J34" s="140">
        <v>182.71409065456021</v>
      </c>
      <c r="K34" s="140">
        <v>380.08624630043005</v>
      </c>
      <c r="L34" s="139">
        <v>374.69267921300002</v>
      </c>
      <c r="M34" s="139">
        <v>807.51810160344985</v>
      </c>
    </row>
    <row r="35" spans="1:13">
      <c r="A35" s="98" t="s">
        <v>54</v>
      </c>
      <c r="B35" s="137">
        <v>969.07528633999993</v>
      </c>
      <c r="C35" s="138">
        <v>1003.37388576</v>
      </c>
      <c r="D35" s="138">
        <v>1152.80273969</v>
      </c>
      <c r="E35" s="138">
        <v>1056.7285408300002</v>
      </c>
      <c r="F35" s="138">
        <v>1251.2479718200002</v>
      </c>
      <c r="G35" s="138">
        <v>1170.5339690700002</v>
      </c>
      <c r="H35" s="138">
        <v>1095.0619470399999</v>
      </c>
      <c r="I35" s="138">
        <v>1162.2049296800001</v>
      </c>
      <c r="J35" s="138">
        <v>1109.8742164800001</v>
      </c>
      <c r="K35" s="138">
        <v>1299.8024691999999</v>
      </c>
      <c r="L35" s="137">
        <v>1269.9651169599999</v>
      </c>
      <c r="M35" s="137">
        <v>1603.5219215100001</v>
      </c>
    </row>
    <row r="36" spans="1:13">
      <c r="A36" s="98" t="s">
        <v>46</v>
      </c>
      <c r="B36" s="137">
        <v>786.77550601999997</v>
      </c>
      <c r="C36" s="138">
        <v>798.75362308000001</v>
      </c>
      <c r="D36" s="138">
        <v>931.43670744999997</v>
      </c>
      <c r="E36" s="138">
        <v>885.99281255000005</v>
      </c>
      <c r="F36" s="138">
        <v>1047.8626861300002</v>
      </c>
      <c r="G36" s="138">
        <v>1067.24439519</v>
      </c>
      <c r="H36" s="138">
        <v>1017.72709094</v>
      </c>
      <c r="I36" s="138">
        <v>1065.77675576</v>
      </c>
      <c r="J36" s="138">
        <v>1025.8991119100001</v>
      </c>
      <c r="K36" s="138">
        <v>1033.8688412199999</v>
      </c>
      <c r="L36" s="137">
        <v>1000.29926053</v>
      </c>
      <c r="M36" s="137">
        <v>939.3647530500001</v>
      </c>
    </row>
    <row r="37" spans="1:13">
      <c r="A37" s="141" t="s">
        <v>44</v>
      </c>
      <c r="B37" s="142">
        <v>182.29978031999991</v>
      </c>
      <c r="C37" s="143">
        <v>204.62026268</v>
      </c>
      <c r="D37" s="143">
        <v>221.36603223999998</v>
      </c>
      <c r="E37" s="143">
        <v>170.7357282800001</v>
      </c>
      <c r="F37" s="143">
        <v>203.38528568999993</v>
      </c>
      <c r="G37" s="143">
        <v>103.28957387999999</v>
      </c>
      <c r="H37" s="143">
        <v>77.334856099999911</v>
      </c>
      <c r="I37" s="143">
        <v>96.428173920000063</v>
      </c>
      <c r="J37" s="143">
        <v>83.975104569999971</v>
      </c>
      <c r="K37" s="143">
        <v>265.93362797999998</v>
      </c>
      <c r="L37" s="142">
        <v>269.66585642999996</v>
      </c>
      <c r="M37" s="142">
        <v>664.15716845999998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884.92088443580019</v>
      </c>
      <c r="C39" s="136">
        <v>883.37917314492097</v>
      </c>
      <c r="D39" s="136">
        <v>1039.93856539832</v>
      </c>
      <c r="E39" s="136">
        <v>996.88862368197897</v>
      </c>
      <c r="F39" s="136">
        <v>1134.7538335995191</v>
      </c>
      <c r="G39" s="136">
        <v>1123.8362753250808</v>
      </c>
      <c r="H39" s="136">
        <v>1118.1290568768702</v>
      </c>
      <c r="I39" s="136">
        <v>1213.1407939906298</v>
      </c>
      <c r="J39" s="136">
        <v>1117.5235617651367</v>
      </c>
      <c r="K39" s="136">
        <v>1140.7480177725799</v>
      </c>
      <c r="L39" s="135">
        <v>1104.9608535994898</v>
      </c>
      <c r="M39" s="135">
        <v>1069.1978519772501</v>
      </c>
    </row>
    <row r="40" spans="1:13">
      <c r="A40" s="98" t="s">
        <v>24</v>
      </c>
      <c r="B40" s="137">
        <v>886.76077820281421</v>
      </c>
      <c r="C40" s="138">
        <v>884.77822115236199</v>
      </c>
      <c r="D40" s="138">
        <v>1039.7840587477099</v>
      </c>
      <c r="E40" s="138">
        <v>999.85335273516898</v>
      </c>
      <c r="F40" s="138">
        <v>1138.3011924946061</v>
      </c>
      <c r="G40" s="138">
        <v>1128.3512204958836</v>
      </c>
      <c r="H40" s="138">
        <v>1122.03599460492</v>
      </c>
      <c r="I40" s="138">
        <v>1210.38809293484</v>
      </c>
      <c r="J40" s="138">
        <v>1113.7554035605644</v>
      </c>
      <c r="K40" s="138">
        <v>1140.7126054062001</v>
      </c>
      <c r="L40" s="137">
        <v>1104.1195895118799</v>
      </c>
      <c r="M40" s="137">
        <v>1068.7944996256902</v>
      </c>
    </row>
    <row r="41" spans="1:13">
      <c r="A41" s="126" t="s">
        <v>44</v>
      </c>
      <c r="B41" s="139">
        <v>-1.8398937670138267</v>
      </c>
      <c r="C41" s="139">
        <v>-1.3990480074410243</v>
      </c>
      <c r="D41" s="140">
        <v>0.15450665061007385</v>
      </c>
      <c r="E41" s="140">
        <v>-2.9647290531900126</v>
      </c>
      <c r="F41" s="140">
        <v>-3.5473588950866102</v>
      </c>
      <c r="G41" s="140">
        <v>-4.5149451708028536</v>
      </c>
      <c r="H41" s="140">
        <v>-3.9069377280497974</v>
      </c>
      <c r="I41" s="140">
        <v>2.7527010557898848</v>
      </c>
      <c r="J41" s="140">
        <v>3.7681582045721882</v>
      </c>
      <c r="K41" s="140">
        <v>3.5412366379887317E-2</v>
      </c>
      <c r="L41" s="139">
        <v>0.84126408760994309</v>
      </c>
      <c r="M41" s="139">
        <v>0.40335235155998816</v>
      </c>
    </row>
    <row r="42" spans="1:13">
      <c r="A42" s="98" t="s">
        <v>54</v>
      </c>
      <c r="B42" s="137">
        <v>664.89837799999998</v>
      </c>
      <c r="C42" s="138">
        <v>677.19896499999993</v>
      </c>
      <c r="D42" s="138">
        <v>787.83734900000002</v>
      </c>
      <c r="E42" s="138">
        <v>744.58260340000004</v>
      </c>
      <c r="F42" s="138">
        <v>859.16350199999999</v>
      </c>
      <c r="G42" s="138">
        <v>845.79987500000004</v>
      </c>
      <c r="H42" s="138">
        <v>822.75346500000001</v>
      </c>
      <c r="I42" s="138">
        <v>854.41873396999995</v>
      </c>
      <c r="J42" s="138">
        <v>827.83771016999992</v>
      </c>
      <c r="K42" s="138">
        <v>856.4799942599999</v>
      </c>
      <c r="L42" s="137">
        <v>820.42556788999991</v>
      </c>
      <c r="M42" s="137">
        <v>797.70578957999999</v>
      </c>
    </row>
    <row r="43" spans="1:13">
      <c r="A43" s="98" t="s">
        <v>46</v>
      </c>
      <c r="B43" s="137">
        <v>668.27979900000003</v>
      </c>
      <c r="C43" s="138">
        <v>676.82404599999995</v>
      </c>
      <c r="D43" s="138">
        <v>789.46412600000008</v>
      </c>
      <c r="E43" s="138">
        <v>746.4923884000001</v>
      </c>
      <c r="F43" s="138">
        <v>862.74910299999999</v>
      </c>
      <c r="G43" s="138">
        <v>849.52309199999991</v>
      </c>
      <c r="H43" s="138">
        <v>824.52425600000004</v>
      </c>
      <c r="I43" s="138">
        <v>851.54891864000001</v>
      </c>
      <c r="J43" s="138">
        <v>825.04276462000007</v>
      </c>
      <c r="K43" s="138">
        <v>854.92897235000009</v>
      </c>
      <c r="L43" s="137">
        <v>821.73920339999995</v>
      </c>
      <c r="M43" s="137">
        <v>798.14306987999998</v>
      </c>
    </row>
    <row r="44" spans="1:13">
      <c r="A44" s="141" t="s">
        <v>44</v>
      </c>
      <c r="B44" s="142">
        <v>-3.3814210000000458</v>
      </c>
      <c r="C44" s="142">
        <v>0.37491899999997713</v>
      </c>
      <c r="D44" s="143">
        <v>-1.626777000000061</v>
      </c>
      <c r="E44" s="143">
        <v>-1.9097850000000562</v>
      </c>
      <c r="F44" s="143">
        <v>-3.5856009999999969</v>
      </c>
      <c r="G44" s="143">
        <v>-3.7232169999998632</v>
      </c>
      <c r="H44" s="143">
        <v>-1.7707910000000311</v>
      </c>
      <c r="I44" s="143">
        <v>2.8698153299999376</v>
      </c>
      <c r="J44" s="143">
        <v>2.7949455499998521</v>
      </c>
      <c r="K44" s="143">
        <v>1.5510219099998039</v>
      </c>
      <c r="L44" s="142">
        <v>-1.3136355100000401</v>
      </c>
      <c r="M44" s="142">
        <v>-0.43728029999999762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10246.810308833201</v>
      </c>
      <c r="C46" s="158">
        <v>9686.1440597992005</v>
      </c>
      <c r="D46" s="158">
        <v>12785.3866005525</v>
      </c>
      <c r="E46" s="158">
        <v>9855.6671105149308</v>
      </c>
      <c r="F46" s="182">
        <v>9267.9660000310305</v>
      </c>
      <c r="G46" s="158">
        <v>8844.4830872861694</v>
      </c>
      <c r="H46" s="158">
        <v>7639.4350541884196</v>
      </c>
      <c r="I46" s="158">
        <v>7276.0328936298602</v>
      </c>
      <c r="J46" s="158">
        <v>6792.1535075839902</v>
      </c>
      <c r="K46" s="158">
        <v>6435.9006038441203</v>
      </c>
      <c r="L46" s="158">
        <v>7468.3651602907803</v>
      </c>
      <c r="M46" s="171">
        <v>7642.3964411858497</v>
      </c>
    </row>
    <row r="47" spans="1:13">
      <c r="A47" s="166" t="s">
        <v>53</v>
      </c>
      <c r="B47" s="179">
        <v>0</v>
      </c>
      <c r="C47" s="158">
        <v>0</v>
      </c>
      <c r="D47" s="158">
        <v>0</v>
      </c>
      <c r="E47" s="158">
        <v>0</v>
      </c>
      <c r="F47" s="182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71">
        <v>0</v>
      </c>
    </row>
    <row r="48" spans="1:13">
      <c r="A48" s="166" t="s">
        <v>72</v>
      </c>
      <c r="B48" s="179">
        <v>6798.5394278913418</v>
      </c>
      <c r="C48" s="158">
        <v>5577.7261391116454</v>
      </c>
      <c r="D48" s="158">
        <v>8070.3913497128096</v>
      </c>
      <c r="E48" s="158">
        <v>5970.9645708365115</v>
      </c>
      <c r="F48" s="182">
        <v>5194.125031085764</v>
      </c>
      <c r="G48" s="158">
        <v>4663.8074338957395</v>
      </c>
      <c r="H48" s="158">
        <v>3523.9597077150588</v>
      </c>
      <c r="I48" s="158">
        <v>3008.752508497189</v>
      </c>
      <c r="J48" s="158">
        <v>2828.145907849922</v>
      </c>
      <c r="K48" s="158">
        <v>2657.2864771456198</v>
      </c>
      <c r="L48" s="158">
        <v>2976.9082961385548</v>
      </c>
      <c r="M48" s="171">
        <v>2731.3279079590961</v>
      </c>
    </row>
    <row r="49" spans="1:13">
      <c r="A49" s="164" t="s">
        <v>40</v>
      </c>
      <c r="B49" s="179">
        <v>11556.878088850601</v>
      </c>
      <c r="C49" s="158">
        <v>10429.1925482565</v>
      </c>
      <c r="D49" s="158">
        <v>13226.8421726577</v>
      </c>
      <c r="E49" s="158">
        <v>10399.6641150058</v>
      </c>
      <c r="F49" s="182">
        <v>10149.191248467299</v>
      </c>
      <c r="G49" s="158">
        <v>9673.0391185942808</v>
      </c>
      <c r="H49" s="158">
        <v>8630.3161653767802</v>
      </c>
      <c r="I49" s="158">
        <v>8526.8429662613507</v>
      </c>
      <c r="J49" s="158">
        <v>8626.5554911252693</v>
      </c>
      <c r="K49" s="158">
        <v>8607.8209882052997</v>
      </c>
      <c r="L49" s="158">
        <v>8831.3053223955394</v>
      </c>
      <c r="M49" s="171">
        <v>9789.5959287239202</v>
      </c>
    </row>
    <row r="50" spans="1:13">
      <c r="A50" s="166" t="s">
        <v>53</v>
      </c>
      <c r="B50" s="202">
        <v>65</v>
      </c>
      <c r="C50" s="203">
        <v>0</v>
      </c>
      <c r="D50" s="203">
        <v>0</v>
      </c>
      <c r="E50" s="203">
        <v>0</v>
      </c>
      <c r="F50" s="204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5">
        <v>0</v>
      </c>
    </row>
    <row r="51" spans="1:13">
      <c r="A51" s="167" t="s">
        <v>72</v>
      </c>
      <c r="B51" s="180">
        <v>6800.090749344452</v>
      </c>
      <c r="C51" s="162">
        <v>5579.2059123450153</v>
      </c>
      <c r="D51" s="162">
        <v>8072.9420044697399</v>
      </c>
      <c r="E51" s="162">
        <v>5973.0344491003216</v>
      </c>
      <c r="F51" s="183">
        <v>5198.9992932302939</v>
      </c>
      <c r="G51" s="162">
        <v>4665.2953645216494</v>
      </c>
      <c r="H51" s="162">
        <v>3524.9871669892791</v>
      </c>
      <c r="I51" s="162">
        <v>3036.5509539447298</v>
      </c>
      <c r="J51" s="162">
        <v>2828.7341948638818</v>
      </c>
      <c r="K51" s="162">
        <v>2678.3494202488801</v>
      </c>
      <c r="L51" s="162">
        <v>2977.3253859048746</v>
      </c>
      <c r="M51" s="172">
        <v>2731.7742775082961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90" zoomScaleNormal="90" workbookViewId="0">
      <selection activeCell="B3" sqref="B3"/>
    </sheetView>
  </sheetViews>
  <sheetFormatPr defaultRowHeight="15"/>
  <cols>
    <col min="1" max="1" width="54.85546875" style="82" customWidth="1"/>
    <col min="2" max="13" width="13.7109375" style="82" customWidth="1"/>
    <col min="14" max="16384" width="9.140625" style="82"/>
  </cols>
  <sheetData>
    <row r="1" spans="1:13" ht="40.5" customHeight="1">
      <c r="A1" s="209" t="s">
        <v>73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28.783899999999999</v>
      </c>
      <c r="C4" s="184">
        <v>29.254899999999999</v>
      </c>
      <c r="D4" s="184">
        <v>29.254899999999999</v>
      </c>
      <c r="E4" s="184">
        <v>29.254899999999999</v>
      </c>
      <c r="F4" s="184">
        <v>29.254899999999999</v>
      </c>
      <c r="G4" s="184">
        <v>29.254899999999999</v>
      </c>
      <c r="H4" s="184">
        <v>36.568600000000004</v>
      </c>
      <c r="I4" s="184">
        <v>36.568600000000004</v>
      </c>
      <c r="J4" s="184">
        <v>36.568600000000004</v>
      </c>
      <c r="K4" s="184">
        <v>36.568600000000004</v>
      </c>
      <c r="L4" s="173">
        <v>36.568600000000004</v>
      </c>
      <c r="M4" s="173">
        <v>36.568600000000004</v>
      </c>
    </row>
    <row r="5" spans="1:13">
      <c r="A5" s="148" t="s">
        <v>36</v>
      </c>
      <c r="B5" s="174">
        <v>32.029299999999999</v>
      </c>
      <c r="C5" s="185">
        <v>33.170699999999997</v>
      </c>
      <c r="D5" s="185">
        <v>32.585599999999999</v>
      </c>
      <c r="E5" s="185">
        <v>30.686900000000001</v>
      </c>
      <c r="F5" s="185">
        <v>31.5031</v>
      </c>
      <c r="G5" s="185">
        <v>30.7776</v>
      </c>
      <c r="H5" s="185">
        <v>36.996499999999997</v>
      </c>
      <c r="I5" s="185">
        <v>36.656399999999998</v>
      </c>
      <c r="J5" s="185">
        <v>35.561100000000003</v>
      </c>
      <c r="K5" s="185">
        <v>36.409500000000001</v>
      </c>
      <c r="L5" s="174">
        <v>37.934399999999997</v>
      </c>
      <c r="M5" s="174">
        <v>38.951000000000001</v>
      </c>
    </row>
    <row r="6" spans="1:13">
      <c r="A6" s="149" t="s">
        <v>37</v>
      </c>
      <c r="B6" s="175">
        <v>3.7128000000000001</v>
      </c>
      <c r="C6" s="186">
        <v>3.6448</v>
      </c>
      <c r="D6" s="186">
        <v>3.5149000000000004</v>
      </c>
      <c r="E6" s="186">
        <v>4.0755999999999997</v>
      </c>
      <c r="F6" s="186">
        <v>4.6208999999999998</v>
      </c>
      <c r="G6" s="186">
        <v>5.5594000000000001</v>
      </c>
      <c r="H6" s="186">
        <v>6.0292000000000003</v>
      </c>
      <c r="I6" s="186">
        <v>5.9973000000000001</v>
      </c>
      <c r="J6" s="186">
        <v>6.3087</v>
      </c>
      <c r="K6" s="186">
        <v>5.9296000000000006</v>
      </c>
      <c r="L6" s="175">
        <v>6.0094000000000003</v>
      </c>
      <c r="M6" s="175">
        <v>5.0708000000000002</v>
      </c>
    </row>
    <row r="7" spans="1:13">
      <c r="A7" s="83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50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28.1391053992091</v>
      </c>
      <c r="C9" s="185">
        <v>28.4889832799579</v>
      </c>
      <c r="D9" s="185">
        <v>30.1621915298382</v>
      </c>
      <c r="E9" s="185">
        <v>31.129202370972902</v>
      </c>
      <c r="F9" s="185">
        <v>34.920297960283797</v>
      </c>
      <c r="G9" s="185">
        <v>35.484421264945702</v>
      </c>
      <c r="H9" s="185">
        <v>37.758500566576501</v>
      </c>
      <c r="I9" s="185">
        <v>40.104199350300298</v>
      </c>
      <c r="J9" s="185">
        <v>41.640441718824803</v>
      </c>
      <c r="K9" s="185">
        <v>40.584808625873499</v>
      </c>
      <c r="L9" s="174">
        <v>40.339668934825802</v>
      </c>
      <c r="M9" s="174">
        <v>40.190995618025397</v>
      </c>
    </row>
    <row r="10" spans="1:13">
      <c r="A10" s="151" t="s">
        <v>36</v>
      </c>
      <c r="B10" s="174">
        <v>31.756414775484402</v>
      </c>
      <c r="C10" s="185">
        <v>32.3613503114438</v>
      </c>
      <c r="D10" s="185">
        <v>33.912352586656397</v>
      </c>
      <c r="E10" s="185">
        <v>33.560520649284001</v>
      </c>
      <c r="F10" s="185">
        <v>36.341443796493103</v>
      </c>
      <c r="G10" s="185">
        <v>37.466817081605001</v>
      </c>
      <c r="H10" s="185">
        <v>38.2623497274691</v>
      </c>
      <c r="I10" s="185">
        <v>40.468104187726603</v>
      </c>
      <c r="J10" s="185">
        <v>40.615509397038501</v>
      </c>
      <c r="K10" s="185">
        <v>39.111320917856702</v>
      </c>
      <c r="L10" s="174">
        <v>40.156351386515297</v>
      </c>
      <c r="M10" s="174">
        <v>41.809138186550399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28.006337457982902</v>
      </c>
      <c r="C12" s="185">
        <v>28.176391875757101</v>
      </c>
      <c r="D12" s="185">
        <v>29.2549258872723</v>
      </c>
      <c r="E12" s="185">
        <v>30.418752464919699</v>
      </c>
      <c r="F12" s="185">
        <v>34.523459350530203</v>
      </c>
      <c r="G12" s="185">
        <v>35.172546585248497</v>
      </c>
      <c r="H12" s="185">
        <v>37.331026527029799</v>
      </c>
      <c r="I12" s="185">
        <v>39.8759898297806</v>
      </c>
      <c r="J12" s="185">
        <v>41.4648239239025</v>
      </c>
      <c r="K12" s="185">
        <v>40.369741472829297</v>
      </c>
      <c r="L12" s="174">
        <v>40.160140367256602</v>
      </c>
      <c r="M12" s="174">
        <v>39.9963466902269</v>
      </c>
    </row>
    <row r="13" spans="1:13">
      <c r="A13" s="151" t="s">
        <v>36</v>
      </c>
      <c r="B13" s="175">
        <v>31.481536720649402</v>
      </c>
      <c r="C13" s="186">
        <v>31.954927389937399</v>
      </c>
      <c r="D13" s="186">
        <v>32.425457097115697</v>
      </c>
      <c r="E13" s="186">
        <v>32.6817232426123</v>
      </c>
      <c r="F13" s="186">
        <v>36.201832766787</v>
      </c>
      <c r="G13" s="186">
        <v>37.052762374282601</v>
      </c>
      <c r="H13" s="186">
        <v>37.736446352544498</v>
      </c>
      <c r="I13" s="186">
        <v>40.079404894007602</v>
      </c>
      <c r="J13" s="186">
        <v>40.437333284434303</v>
      </c>
      <c r="K13" s="186">
        <v>38.853820842725597</v>
      </c>
      <c r="L13" s="175">
        <v>40.012908347646203</v>
      </c>
      <c r="M13" s="175">
        <v>41.650657104120398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28.354356829010101</v>
      </c>
      <c r="C16" s="176">
        <v>28.790700000000001</v>
      </c>
      <c r="D16" s="176">
        <v>29.5474</v>
      </c>
      <c r="E16" s="176">
        <v>29.5474</v>
      </c>
      <c r="F16" s="176">
        <v>29.5474</v>
      </c>
      <c r="G16" s="176">
        <v>29.5474</v>
      </c>
      <c r="H16" s="176">
        <v>29.796099999999999</v>
      </c>
      <c r="I16" s="176">
        <v>36.9343</v>
      </c>
      <c r="J16" s="176">
        <v>36.9343</v>
      </c>
      <c r="K16" s="176">
        <v>36.9343</v>
      </c>
      <c r="L16" s="176">
        <v>36.922699999999999</v>
      </c>
      <c r="M16" s="176">
        <v>36.926000000000002</v>
      </c>
    </row>
    <row r="17" spans="1:13">
      <c r="A17" s="98" t="s">
        <v>24</v>
      </c>
      <c r="B17" s="177">
        <v>28.4027840161861</v>
      </c>
      <c r="C17" s="177">
        <v>28.6808650651808</v>
      </c>
      <c r="D17" s="177">
        <v>29.254899999999999</v>
      </c>
      <c r="E17" s="177">
        <v>29.254899999999999</v>
      </c>
      <c r="F17" s="177">
        <v>29.254899999999999</v>
      </c>
      <c r="G17" s="177">
        <v>29.254899999999999</v>
      </c>
      <c r="H17" s="177">
        <v>36.398054615459699</v>
      </c>
      <c r="I17" s="177">
        <v>36.568600000000004</v>
      </c>
      <c r="J17" s="177">
        <v>36.568600000000004</v>
      </c>
      <c r="K17" s="177">
        <v>36.568600000000004</v>
      </c>
      <c r="L17" s="177">
        <v>36.568600000000004</v>
      </c>
      <c r="M17" s="177">
        <v>36.568600000000004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10189.250102534344</v>
      </c>
      <c r="C20" s="108">
        <v>9884.3823068892907</v>
      </c>
      <c r="D20" s="108">
        <v>392.68133448508098</v>
      </c>
      <c r="E20" s="108">
        <v>576.82964788700497</v>
      </c>
      <c r="F20" s="108">
        <v>633.84569253386826</v>
      </c>
      <c r="G20" s="108">
        <v>399.48115255701578</v>
      </c>
      <c r="H20" s="108">
        <v>1252.5303025965172</v>
      </c>
      <c r="I20" s="108">
        <v>1331.8115535644099</v>
      </c>
      <c r="J20" s="108">
        <v>975.53480453819498</v>
      </c>
      <c r="K20" s="108">
        <v>1126.481755580143</v>
      </c>
      <c r="L20" s="108">
        <v>1484.0873191882656</v>
      </c>
      <c r="M20" s="108">
        <v>917.29206759958367</v>
      </c>
    </row>
    <row r="21" spans="1:13">
      <c r="A21" s="150" t="s">
        <v>40</v>
      </c>
      <c r="B21" s="109">
        <v>10189.250102534344</v>
      </c>
      <c r="C21" s="109">
        <v>9884.3823068892907</v>
      </c>
      <c r="D21" s="109">
        <v>392.68133448508098</v>
      </c>
      <c r="E21" s="109">
        <v>576.82964788700497</v>
      </c>
      <c r="F21" s="109">
        <v>633.84569253386826</v>
      </c>
      <c r="G21" s="109">
        <v>399.48115255701578</v>
      </c>
      <c r="H21" s="109">
        <v>1252.5303025965172</v>
      </c>
      <c r="I21" s="109">
        <v>1331.8115535644099</v>
      </c>
      <c r="J21" s="109">
        <v>975.53480453819498</v>
      </c>
      <c r="K21" s="109">
        <v>1126.481755580143</v>
      </c>
      <c r="L21" s="109">
        <v>1484.0873191882656</v>
      </c>
      <c r="M21" s="109">
        <v>917.29206759958367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1511.2</v>
      </c>
      <c r="C23" s="125">
        <v>1261.5</v>
      </c>
      <c r="D23" s="125">
        <v>2475.889829737926</v>
      </c>
      <c r="E23" s="125">
        <v>2244.3051724668321</v>
      </c>
      <c r="F23" s="125">
        <v>3410.5933169827945</v>
      </c>
      <c r="G23" s="125">
        <v>3986.76</v>
      </c>
      <c r="H23" s="125">
        <v>2116.9899999999993</v>
      </c>
      <c r="I23" s="125">
        <v>1641.3699999999997</v>
      </c>
      <c r="J23" s="125">
        <v>2792.0999999999995</v>
      </c>
      <c r="K23" s="125">
        <v>2079.6305150299995</v>
      </c>
      <c r="L23" s="124">
        <v>1632.68687335</v>
      </c>
      <c r="M23" s="124">
        <v>3193.1233628099994</v>
      </c>
    </row>
    <row r="24" spans="1:13">
      <c r="A24" s="151" t="s">
        <v>35</v>
      </c>
      <c r="B24" s="109">
        <v>1511.2</v>
      </c>
      <c r="C24" s="110">
        <v>1261.5</v>
      </c>
      <c r="D24" s="110">
        <v>1390.94</v>
      </c>
      <c r="E24" s="110">
        <v>1685.25</v>
      </c>
      <c r="F24" s="110">
        <v>3090.98</v>
      </c>
      <c r="G24" s="110">
        <v>3986.76</v>
      </c>
      <c r="H24" s="110">
        <v>2116.9899999999993</v>
      </c>
      <c r="I24" s="110">
        <v>1641.3699999999997</v>
      </c>
      <c r="J24" s="110">
        <v>2792.0999999999995</v>
      </c>
      <c r="K24" s="110">
        <v>2079.6305150299995</v>
      </c>
      <c r="L24" s="109">
        <v>1632.68687335</v>
      </c>
      <c r="M24" s="109">
        <v>3193.1233628099994</v>
      </c>
    </row>
    <row r="25" spans="1:13">
      <c r="A25" s="151" t="s">
        <v>70</v>
      </c>
      <c r="B25" s="109">
        <v>0</v>
      </c>
      <c r="C25" s="110">
        <v>0</v>
      </c>
      <c r="D25" s="110">
        <v>1084.9498297379259</v>
      </c>
      <c r="E25" s="110">
        <v>559.05517246683212</v>
      </c>
      <c r="F25" s="110">
        <v>319.61331698279446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197.7</v>
      </c>
      <c r="C27" s="128">
        <v>951.2</v>
      </c>
      <c r="D27" s="128">
        <v>699.68892512365596</v>
      </c>
      <c r="E27" s="128">
        <v>40.998889074992</v>
      </c>
      <c r="F27" s="128">
        <v>56.378091191560017</v>
      </c>
      <c r="G27" s="128">
        <v>26.7</v>
      </c>
      <c r="H27" s="128">
        <v>922.01</v>
      </c>
      <c r="I27" s="128">
        <v>311.69999999999993</v>
      </c>
      <c r="J27" s="128">
        <v>39.400000000000006</v>
      </c>
      <c r="K27" s="128">
        <v>47.699999999999996</v>
      </c>
      <c r="L27" s="127">
        <v>63.94</v>
      </c>
      <c r="M27" s="127">
        <v>29.598000000000003</v>
      </c>
    </row>
    <row r="28" spans="1:13">
      <c r="A28" s="151" t="s">
        <v>35</v>
      </c>
      <c r="B28" s="109">
        <v>197.7</v>
      </c>
      <c r="C28" s="110">
        <v>951.2</v>
      </c>
      <c r="D28" s="110">
        <v>616.9</v>
      </c>
      <c r="E28" s="110">
        <v>15.5</v>
      </c>
      <c r="F28" s="110">
        <v>41.3</v>
      </c>
      <c r="G28" s="110">
        <v>26.7</v>
      </c>
      <c r="H28" s="110">
        <v>922.01</v>
      </c>
      <c r="I28" s="110">
        <v>311.69999999999993</v>
      </c>
      <c r="J28" s="110">
        <v>39.400000000000006</v>
      </c>
      <c r="K28" s="110">
        <v>47.699999999999996</v>
      </c>
      <c r="L28" s="109">
        <v>63.94</v>
      </c>
      <c r="M28" s="109">
        <v>29.598000000000003</v>
      </c>
    </row>
    <row r="29" spans="1:13">
      <c r="A29" s="151" t="s">
        <v>71</v>
      </c>
      <c r="B29" s="109">
        <v>0</v>
      </c>
      <c r="C29" s="110">
        <v>0</v>
      </c>
      <c r="D29" s="110">
        <v>82.788925123655986</v>
      </c>
      <c r="E29" s="110">
        <v>25.498889074992</v>
      </c>
      <c r="F29" s="110">
        <v>15.07809119156002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1629.7678753385114</v>
      </c>
      <c r="C32" s="136">
        <v>1408.3594098937499</v>
      </c>
      <c r="D32" s="136">
        <v>71.382726315256107</v>
      </c>
      <c r="E32" s="136">
        <v>68.775897462838699</v>
      </c>
      <c r="F32" s="136">
        <v>188.626046243367</v>
      </c>
      <c r="G32" s="136">
        <v>852.35510249376682</v>
      </c>
      <c r="H32" s="136">
        <v>1046.7071751650799</v>
      </c>
      <c r="I32" s="136">
        <v>1353.8193107340201</v>
      </c>
      <c r="J32" s="136">
        <v>1438.5538853723499</v>
      </c>
      <c r="K32" s="136">
        <v>1371.9446028244599</v>
      </c>
      <c r="L32" s="135">
        <v>1369.9846618721399</v>
      </c>
      <c r="M32" s="135">
        <v>1424.3877471201899</v>
      </c>
    </row>
    <row r="33" spans="1:13">
      <c r="A33" s="98" t="s">
        <v>24</v>
      </c>
      <c r="B33" s="137">
        <v>1627.5290775860435</v>
      </c>
      <c r="C33" s="138">
        <v>1415.0735611944301</v>
      </c>
      <c r="D33" s="138">
        <v>72.092252552570102</v>
      </c>
      <c r="E33" s="138">
        <v>62.653822597775701</v>
      </c>
      <c r="F33" s="138">
        <v>216.86823409957501</v>
      </c>
      <c r="G33" s="138">
        <v>864.96198283021033</v>
      </c>
      <c r="H33" s="138">
        <v>1024.88273827535</v>
      </c>
      <c r="I33" s="138">
        <v>1175.99148174989</v>
      </c>
      <c r="J33" s="138">
        <v>1289.22579609748</v>
      </c>
      <c r="K33" s="138">
        <v>1143.9857429799299</v>
      </c>
      <c r="L33" s="137">
        <v>1130.4093945513901</v>
      </c>
      <c r="M33" s="137">
        <v>1191.48781772348</v>
      </c>
    </row>
    <row r="34" spans="1:13">
      <c r="A34" s="126" t="s">
        <v>44</v>
      </c>
      <c r="B34" s="139">
        <v>2.2387977524680451</v>
      </c>
      <c r="C34" s="140">
        <v>-6.7141513006802143</v>
      </c>
      <c r="D34" s="140">
        <v>-0.70952623731399456</v>
      </c>
      <c r="E34" s="140">
        <v>6.1220748650629986</v>
      </c>
      <c r="F34" s="140">
        <v>-28.242187856208005</v>
      </c>
      <c r="G34" s="140">
        <v>-12.606880336443432</v>
      </c>
      <c r="H34" s="140">
        <v>21.824436889729895</v>
      </c>
      <c r="I34" s="140">
        <v>177.82782898413006</v>
      </c>
      <c r="J34" s="140">
        <v>149.32808927486985</v>
      </c>
      <c r="K34" s="140">
        <v>227.95885984453002</v>
      </c>
      <c r="L34" s="139">
        <v>239.57526732074984</v>
      </c>
      <c r="M34" s="139">
        <v>232.89992939670992</v>
      </c>
    </row>
    <row r="35" spans="1:13">
      <c r="A35" s="98" t="s">
        <v>54</v>
      </c>
      <c r="B35" s="137">
        <v>1260.40655782</v>
      </c>
      <c r="C35" s="138">
        <v>1085.50370744</v>
      </c>
      <c r="D35" s="138">
        <v>53.420363619999996</v>
      </c>
      <c r="E35" s="138">
        <v>50.022329389999996</v>
      </c>
      <c r="F35" s="138">
        <v>134.11427692000001</v>
      </c>
      <c r="G35" s="138">
        <v>604.52821517999996</v>
      </c>
      <c r="H35" s="138">
        <v>770.80440879000002</v>
      </c>
      <c r="I35" s="138">
        <v>1032.12270085</v>
      </c>
      <c r="J35" s="138">
        <v>1089.0128995399998</v>
      </c>
      <c r="K35" s="138">
        <v>1062.99194061</v>
      </c>
      <c r="L35" s="137">
        <v>1064.91262553</v>
      </c>
      <c r="M35" s="137">
        <v>1107.2863064200001</v>
      </c>
    </row>
    <row r="36" spans="1:13">
      <c r="A36" s="98" t="s">
        <v>46</v>
      </c>
      <c r="B36" s="137">
        <v>1178.7889926499997</v>
      </c>
      <c r="C36" s="138">
        <v>1053.41957998</v>
      </c>
      <c r="D36" s="138">
        <v>51.907519529999995</v>
      </c>
      <c r="E36" s="138">
        <v>44.440021829999999</v>
      </c>
      <c r="F36" s="138">
        <v>148.82533744</v>
      </c>
      <c r="G36" s="138">
        <v>598.01683241000012</v>
      </c>
      <c r="H36" s="138">
        <v>723.71984343999998</v>
      </c>
      <c r="I36" s="138">
        <v>843.81218507000006</v>
      </c>
      <c r="J36" s="138">
        <v>912.32119295000007</v>
      </c>
      <c r="K36" s="138">
        <v>819.48989113999994</v>
      </c>
      <c r="L36" s="137">
        <v>815.54074262000006</v>
      </c>
      <c r="M36" s="137">
        <v>864.94434510999997</v>
      </c>
    </row>
    <row r="37" spans="1:13">
      <c r="A37" s="141" t="s">
        <v>44</v>
      </c>
      <c r="B37" s="142">
        <v>81.617565169999978</v>
      </c>
      <c r="C37" s="143">
        <v>32.084127459999991</v>
      </c>
      <c r="D37" s="143">
        <v>1.5128440900000015</v>
      </c>
      <c r="E37" s="143">
        <v>5.5823075599999967</v>
      </c>
      <c r="F37" s="143">
        <v>-14.71106051999999</v>
      </c>
      <c r="G37" s="143">
        <v>6.511382769999809</v>
      </c>
      <c r="H37" s="143">
        <v>47.084565350000048</v>
      </c>
      <c r="I37" s="143">
        <v>188.31051577999995</v>
      </c>
      <c r="J37" s="143">
        <v>176.69170658999974</v>
      </c>
      <c r="K37" s="143">
        <v>243.50204947000009</v>
      </c>
      <c r="L37" s="142">
        <v>249.37188290999995</v>
      </c>
      <c r="M37" s="142">
        <v>242.3419613100001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1098.2336747608201</v>
      </c>
      <c r="C39" s="136">
        <v>921.03594589136992</v>
      </c>
      <c r="D39" s="136">
        <v>3.0821349880238897</v>
      </c>
      <c r="E39" s="136">
        <v>12.812649103948401</v>
      </c>
      <c r="F39" s="136">
        <v>132.26063569527301</v>
      </c>
      <c r="G39" s="136">
        <v>707.59887517857578</v>
      </c>
      <c r="H39" s="136">
        <v>822.88301452802204</v>
      </c>
      <c r="I39" s="136">
        <v>955.80136786563901</v>
      </c>
      <c r="J39" s="136">
        <v>1039.73188654313</v>
      </c>
      <c r="K39" s="136">
        <v>960.56024256010596</v>
      </c>
      <c r="L39" s="135">
        <v>943.34795846903501</v>
      </c>
      <c r="M39" s="135">
        <v>993.44788777079395</v>
      </c>
    </row>
    <row r="40" spans="1:13">
      <c r="A40" s="98" t="s">
        <v>24</v>
      </c>
      <c r="B40" s="137">
        <v>1105.6613284984198</v>
      </c>
      <c r="C40" s="138">
        <v>915.88440028791695</v>
      </c>
      <c r="D40" s="138">
        <v>4.8614235158021399</v>
      </c>
      <c r="E40" s="138">
        <v>15.779232854622601</v>
      </c>
      <c r="F40" s="138">
        <v>136.41607644202099</v>
      </c>
      <c r="G40" s="138">
        <v>714.30500336953912</v>
      </c>
      <c r="H40" s="138">
        <v>829.5214302315851</v>
      </c>
      <c r="I40" s="138">
        <v>959.59433226021906</v>
      </c>
      <c r="J40" s="138">
        <v>1043.8469990277199</v>
      </c>
      <c r="K40" s="138">
        <v>958.82871715202691</v>
      </c>
      <c r="L40" s="137">
        <v>947.16912530055504</v>
      </c>
      <c r="M40" s="137">
        <v>993.95220600109894</v>
      </c>
    </row>
    <row r="41" spans="1:13">
      <c r="A41" s="126" t="s">
        <v>44</v>
      </c>
      <c r="B41" s="139">
        <v>-7.427653737599698</v>
      </c>
      <c r="C41" s="139">
        <v>5.1515456034529734</v>
      </c>
      <c r="D41" s="140">
        <v>-1.7792885277782502</v>
      </c>
      <c r="E41" s="140">
        <v>-2.9665837506742001</v>
      </c>
      <c r="F41" s="140">
        <v>-4.1554407467479848</v>
      </c>
      <c r="G41" s="140">
        <v>-6.7061281909633053</v>
      </c>
      <c r="H41" s="140">
        <v>-6.6384157035630551</v>
      </c>
      <c r="I41" s="140">
        <v>-3.7929643945800535</v>
      </c>
      <c r="J41" s="140">
        <v>-4.1151124845898721</v>
      </c>
      <c r="K41" s="140">
        <v>1.731525408079051</v>
      </c>
      <c r="L41" s="139">
        <v>-3.8211668315200313</v>
      </c>
      <c r="M41" s="139">
        <v>-0.5043182303049889</v>
      </c>
    </row>
    <row r="42" spans="1:13">
      <c r="A42" s="98" t="s">
        <v>54</v>
      </c>
      <c r="B42" s="137">
        <v>813.23931600000003</v>
      </c>
      <c r="C42" s="138">
        <v>698.23092500000007</v>
      </c>
      <c r="D42" s="138">
        <v>2.2143395999999997</v>
      </c>
      <c r="E42" s="138">
        <v>8.8483080000000012</v>
      </c>
      <c r="F42" s="138">
        <v>95.562332999999995</v>
      </c>
      <c r="G42" s="138">
        <v>494.08755600000001</v>
      </c>
      <c r="H42" s="138">
        <v>601.978206</v>
      </c>
      <c r="I42" s="138">
        <v>700.64748299999997</v>
      </c>
      <c r="J42" s="138">
        <v>763.36172400000009</v>
      </c>
      <c r="K42" s="138">
        <v>707.62599899999998</v>
      </c>
      <c r="L42" s="137">
        <v>704.30620700000009</v>
      </c>
      <c r="M42" s="137">
        <v>746.09708609999996</v>
      </c>
    </row>
    <row r="43" spans="1:13">
      <c r="A43" s="98" t="s">
        <v>46</v>
      </c>
      <c r="B43" s="137">
        <v>820.34962353000003</v>
      </c>
      <c r="C43" s="138">
        <v>695.14712347</v>
      </c>
      <c r="D43" s="138">
        <v>3.7457725999999996</v>
      </c>
      <c r="E43" s="138">
        <v>10.920824</v>
      </c>
      <c r="F43" s="138">
        <v>97.922939999999997</v>
      </c>
      <c r="G43" s="138">
        <v>497.99853999999999</v>
      </c>
      <c r="H43" s="138">
        <v>605.93875600000001</v>
      </c>
      <c r="I43" s="138">
        <v>703.09778200000005</v>
      </c>
      <c r="J43" s="138">
        <v>765.77578500000004</v>
      </c>
      <c r="K43" s="138">
        <v>704.47017299999993</v>
      </c>
      <c r="L43" s="137">
        <v>709.26251999999999</v>
      </c>
      <c r="M43" s="137">
        <v>744.80781009999998</v>
      </c>
    </row>
    <row r="44" spans="1:13">
      <c r="A44" s="141" t="s">
        <v>44</v>
      </c>
      <c r="B44" s="142">
        <v>-7.11030753</v>
      </c>
      <c r="C44" s="142">
        <v>3.0838015300000734</v>
      </c>
      <c r="D44" s="143">
        <v>-1.5314329999999998</v>
      </c>
      <c r="E44" s="143">
        <v>-2.0725159999999985</v>
      </c>
      <c r="F44" s="143">
        <v>-2.3606070000000017</v>
      </c>
      <c r="G44" s="143">
        <v>-3.9109839999999849</v>
      </c>
      <c r="H44" s="143">
        <v>-3.960550000000012</v>
      </c>
      <c r="I44" s="143">
        <v>-2.4502990000000864</v>
      </c>
      <c r="J44" s="143">
        <v>-2.4140609999999469</v>
      </c>
      <c r="K44" s="143">
        <v>3.1558260000000473</v>
      </c>
      <c r="L44" s="142">
        <v>-4.9563129999999092</v>
      </c>
      <c r="M44" s="142">
        <v>1.2892759999999726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7449.6773242661702</v>
      </c>
      <c r="C46" s="158">
        <v>8882.1166864584702</v>
      </c>
      <c r="D46" s="158">
        <v>3060.4368754982402</v>
      </c>
      <c r="E46" s="158">
        <v>2986.66960007334</v>
      </c>
      <c r="F46" s="182">
        <v>3698.3518785265701</v>
      </c>
      <c r="G46" s="158">
        <v>3970.4143156046598</v>
      </c>
      <c r="H46" s="158">
        <v>8908.7043544527205</v>
      </c>
      <c r="I46" s="158">
        <v>10117.562442124099</v>
      </c>
      <c r="J46" s="158">
        <v>10791.213687421099</v>
      </c>
      <c r="K46" s="158">
        <v>8565.5910733868805</v>
      </c>
      <c r="L46" s="158">
        <v>8479.2322502258903</v>
      </c>
      <c r="M46" s="171">
        <v>8663.8027133878004</v>
      </c>
    </row>
    <row r="47" spans="1:13">
      <c r="A47" s="166" t="s">
        <v>53</v>
      </c>
      <c r="B47" s="179">
        <v>189.8874501920061</v>
      </c>
      <c r="C47" s="158">
        <v>45.881402144021003</v>
      </c>
      <c r="D47" s="158">
        <v>4.3289445932134498</v>
      </c>
      <c r="E47" s="158">
        <v>10.393179056479401</v>
      </c>
      <c r="F47" s="182">
        <v>0.216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71">
        <v>0</v>
      </c>
    </row>
    <row r="48" spans="1:13">
      <c r="A48" s="166" t="s">
        <v>72</v>
      </c>
      <c r="B48" s="179">
        <v>416.816976700753</v>
      </c>
      <c r="C48" s="158">
        <v>158.253618564883</v>
      </c>
      <c r="D48" s="158">
        <v>28.317740615287502</v>
      </c>
      <c r="E48" s="158">
        <v>51.4197460399796</v>
      </c>
      <c r="F48" s="182">
        <v>196.06246598739699</v>
      </c>
      <c r="G48" s="158">
        <v>215.80871106989801</v>
      </c>
      <c r="H48" s="158">
        <v>999.14266404562397</v>
      </c>
      <c r="I48" s="158">
        <v>5438.7117267007043</v>
      </c>
      <c r="J48" s="158">
        <v>6767.2156564775596</v>
      </c>
      <c r="K48" s="158">
        <v>4449.6600719071594</v>
      </c>
      <c r="L48" s="158">
        <v>3477.5277552453099</v>
      </c>
      <c r="M48" s="171">
        <v>3627.6463848946551</v>
      </c>
    </row>
    <row r="49" spans="1:13">
      <c r="A49" s="164" t="s">
        <v>40</v>
      </c>
      <c r="B49" s="179">
        <v>9344.7315783096892</v>
      </c>
      <c r="C49" s="158">
        <v>9148.9763609314996</v>
      </c>
      <c r="D49" s="158">
        <v>3104.7471572856698</v>
      </c>
      <c r="E49" s="158">
        <v>3236.9172950602301</v>
      </c>
      <c r="F49" s="182">
        <v>4835.3073289531803</v>
      </c>
      <c r="G49" s="158">
        <v>5669.8254245107901</v>
      </c>
      <c r="H49" s="158">
        <v>8415.2325143697908</v>
      </c>
      <c r="I49" s="158">
        <v>9614.1099612456292</v>
      </c>
      <c r="J49" s="158">
        <v>11559.3700122874</v>
      </c>
      <c r="K49" s="158">
        <v>8993.6751275084407</v>
      </c>
      <c r="L49" s="158">
        <v>8355.4223518123908</v>
      </c>
      <c r="M49" s="171">
        <v>10181.3413640535</v>
      </c>
    </row>
    <row r="50" spans="1:13">
      <c r="A50" s="166" t="s">
        <v>53</v>
      </c>
      <c r="B50" s="202">
        <v>775.17244841652109</v>
      </c>
      <c r="C50" s="203">
        <v>562.92043807930702</v>
      </c>
      <c r="D50" s="203">
        <v>13.418113290423101</v>
      </c>
      <c r="E50" s="203">
        <v>20.019269763355901</v>
      </c>
      <c r="F50" s="204">
        <v>0</v>
      </c>
      <c r="G50" s="203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5">
        <v>0</v>
      </c>
    </row>
    <row r="51" spans="1:13">
      <c r="A51" s="167" t="s">
        <v>72</v>
      </c>
      <c r="B51" s="180">
        <v>416.816976700753</v>
      </c>
      <c r="C51" s="162">
        <v>158.253618564883</v>
      </c>
      <c r="D51" s="162">
        <v>28.317740615287502</v>
      </c>
      <c r="E51" s="162">
        <v>51.4197460399796</v>
      </c>
      <c r="F51" s="183">
        <v>196.06246598739699</v>
      </c>
      <c r="G51" s="162">
        <v>280.392400563965</v>
      </c>
      <c r="H51" s="162">
        <v>1021.25091644307</v>
      </c>
      <c r="I51" s="162">
        <v>5439.6647631007045</v>
      </c>
      <c r="J51" s="162">
        <v>6768.5971405219807</v>
      </c>
      <c r="K51" s="162">
        <v>4450.2546519939406</v>
      </c>
      <c r="L51" s="162">
        <v>3490.6634864463995</v>
      </c>
      <c r="M51" s="172">
        <v>3627.6463848946551</v>
      </c>
    </row>
    <row r="53" spans="1:13">
      <c r="A53" s="199" t="s">
        <v>68</v>
      </c>
      <c r="B53" s="200">
        <v>0</v>
      </c>
      <c r="C53" s="200">
        <v>0</v>
      </c>
      <c r="D53" s="200">
        <v>970.15700000000004</v>
      </c>
      <c r="E53" s="200">
        <v>515.64800000000002</v>
      </c>
      <c r="F53" s="82">
        <v>303.3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</row>
    <row r="54" spans="1:13">
      <c r="A54" s="199" t="s">
        <v>69</v>
      </c>
      <c r="B54" s="200">
        <v>0</v>
      </c>
      <c r="C54" s="200">
        <v>0</v>
      </c>
      <c r="D54" s="200">
        <v>73.17</v>
      </c>
      <c r="E54" s="200">
        <v>23.5</v>
      </c>
      <c r="F54" s="82">
        <v>14.3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selection activeCell="I3" sqref="I3"/>
    </sheetView>
  </sheetViews>
  <sheetFormatPr defaultRowHeight="15"/>
  <cols>
    <col min="1" max="1" width="55.7109375" style="82" customWidth="1"/>
    <col min="2" max="13" width="14.42578125" style="82" customWidth="1"/>
    <col min="14" max="16384" width="9.140625" style="82"/>
  </cols>
  <sheetData>
    <row r="1" spans="1:13" ht="40.5" customHeight="1">
      <c r="A1" s="211" t="s">
        <v>67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28.192900000000002</v>
      </c>
      <c r="C4" s="184">
        <v>27.930099999999999</v>
      </c>
      <c r="D4" s="184">
        <v>27.885200000000001</v>
      </c>
      <c r="E4" s="184">
        <v>27.75</v>
      </c>
      <c r="F4" s="184">
        <v>27.500399999999999</v>
      </c>
      <c r="G4" s="184">
        <v>27.176300000000001</v>
      </c>
      <c r="H4" s="184">
        <v>26.886700000000001</v>
      </c>
      <c r="I4" s="184">
        <v>26.860099999999999</v>
      </c>
      <c r="J4" s="184">
        <v>26.576000000000001</v>
      </c>
      <c r="K4" s="184">
        <v>26.326499999999999</v>
      </c>
      <c r="L4" s="173">
        <v>27.1739</v>
      </c>
      <c r="M4" s="173">
        <v>27.278199999999998</v>
      </c>
    </row>
    <row r="5" spans="1:13">
      <c r="A5" s="148" t="s">
        <v>36</v>
      </c>
      <c r="B5" s="174">
        <v>34.103499999999997</v>
      </c>
      <c r="C5" s="185">
        <v>34.145899999999997</v>
      </c>
      <c r="D5" s="185">
        <v>32.723300000000002</v>
      </c>
      <c r="E5" s="185">
        <v>33.642699999999998</v>
      </c>
      <c r="F5" s="185">
        <v>33.389600000000002</v>
      </c>
      <c r="G5" s="185">
        <v>32.3018</v>
      </c>
      <c r="H5" s="185">
        <v>31.9239</v>
      </c>
      <c r="I5" s="185">
        <v>31.696300000000001</v>
      </c>
      <c r="J5" s="185">
        <v>30.981000000000002</v>
      </c>
      <c r="K5" s="185">
        <v>30.5032</v>
      </c>
      <c r="L5" s="174">
        <v>30.648099999999999</v>
      </c>
      <c r="M5" s="174">
        <v>30.922599999999999</v>
      </c>
    </row>
    <row r="6" spans="1:13">
      <c r="A6" s="149" t="s">
        <v>37</v>
      </c>
      <c r="B6" s="175">
        <v>3.6887999999999996</v>
      </c>
      <c r="C6" s="186">
        <v>3.7782</v>
      </c>
      <c r="D6" s="186">
        <v>3.6703999999999999</v>
      </c>
      <c r="E6" s="186">
        <v>3.7355</v>
      </c>
      <c r="F6" s="186">
        <v>3.8161</v>
      </c>
      <c r="G6" s="186">
        <v>3.7357</v>
      </c>
      <c r="H6" s="186">
        <v>3.6696</v>
      </c>
      <c r="I6" s="186">
        <v>3.8161</v>
      </c>
      <c r="J6" s="186">
        <v>3.6589999999999998</v>
      </c>
      <c r="K6" s="186">
        <v>3.7403999999999997</v>
      </c>
      <c r="L6" s="175">
        <v>3.6438999999999999</v>
      </c>
      <c r="M6" s="175">
        <v>3.6397000000000004</v>
      </c>
    </row>
    <row r="7" spans="1:13">
      <c r="A7" s="83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50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28.266915786937599</v>
      </c>
      <c r="C9" s="185">
        <v>27.949469334523499</v>
      </c>
      <c r="D9" s="185">
        <v>27.799926841629201</v>
      </c>
      <c r="E9" s="185">
        <v>27.887373014202499</v>
      </c>
      <c r="F9" s="185">
        <v>27.595637529604701</v>
      </c>
      <c r="G9" s="185">
        <v>27.193968611412899</v>
      </c>
      <c r="H9" s="185">
        <v>27.168514165484901</v>
      </c>
      <c r="I9" s="185">
        <v>26.872546140588799</v>
      </c>
      <c r="J9" s="185">
        <v>26.7766320229101</v>
      </c>
      <c r="K9" s="185">
        <v>26.4342143626303</v>
      </c>
      <c r="L9" s="174">
        <v>26.585128544044402</v>
      </c>
      <c r="M9" s="174">
        <v>27.205902497149001</v>
      </c>
    </row>
    <row r="10" spans="1:13">
      <c r="A10" s="151" t="s">
        <v>36</v>
      </c>
      <c r="B10" s="174">
        <v>34.1948853338818</v>
      </c>
      <c r="C10" s="185">
        <v>33.660331839798403</v>
      </c>
      <c r="D10" s="185">
        <v>33.1017196972169</v>
      </c>
      <c r="E10" s="185">
        <v>33.210116809477299</v>
      </c>
      <c r="F10" s="185">
        <v>33.345113572957402</v>
      </c>
      <c r="G10" s="185">
        <v>32.718218604949101</v>
      </c>
      <c r="H10" s="185">
        <v>32.0757096490794</v>
      </c>
      <c r="I10" s="185">
        <v>31.478434075673299</v>
      </c>
      <c r="J10" s="185">
        <v>31.3961975996931</v>
      </c>
      <c r="K10" s="185">
        <v>30.531127124363501</v>
      </c>
      <c r="L10" s="174">
        <v>30.261345605949899</v>
      </c>
      <c r="M10" s="174">
        <v>30.614283496552101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28.116568366914699</v>
      </c>
      <c r="C12" s="185">
        <v>27.811396224688799</v>
      </c>
      <c r="D12" s="185">
        <v>27.681228594923201</v>
      </c>
      <c r="E12" s="185">
        <v>27.759763635315899</v>
      </c>
      <c r="F12" s="185">
        <v>27.457389874312501</v>
      </c>
      <c r="G12" s="185">
        <v>27.073222690760801</v>
      </c>
      <c r="H12" s="185">
        <v>27.061453245554699</v>
      </c>
      <c r="I12" s="185">
        <v>26.731373909555401</v>
      </c>
      <c r="J12" s="185">
        <v>26.6456577720203</v>
      </c>
      <c r="K12" s="185">
        <v>26.296721435937499</v>
      </c>
      <c r="L12" s="174">
        <v>26.441279164336098</v>
      </c>
      <c r="M12" s="174">
        <v>27.0778877923645</v>
      </c>
    </row>
    <row r="13" spans="1:13">
      <c r="A13" s="151" t="s">
        <v>36</v>
      </c>
      <c r="B13" s="175">
        <v>34.089868927691398</v>
      </c>
      <c r="C13" s="186">
        <v>33.5649518569466</v>
      </c>
      <c r="D13" s="186">
        <v>32.916576457862597</v>
      </c>
      <c r="E13" s="186">
        <v>33.144682209769897</v>
      </c>
      <c r="F13" s="186">
        <v>33.281134053872798</v>
      </c>
      <c r="G13" s="186">
        <v>32.627384641057503</v>
      </c>
      <c r="H13" s="186">
        <v>31.938104870875598</v>
      </c>
      <c r="I13" s="186">
        <v>31.3543228940419</v>
      </c>
      <c r="J13" s="186">
        <v>31.3132653771994</v>
      </c>
      <c r="K13" s="186">
        <v>30.400011383339798</v>
      </c>
      <c r="L13" s="175">
        <v>30.097319647095201</v>
      </c>
      <c r="M13" s="175">
        <v>30.523318792599898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28.45</v>
      </c>
      <c r="C16" s="176">
        <v>0</v>
      </c>
      <c r="D16" s="176">
        <v>0</v>
      </c>
      <c r="E16" s="176">
        <v>27.98</v>
      </c>
      <c r="F16" s="176">
        <v>0</v>
      </c>
      <c r="G16" s="176">
        <v>27.4846231155779</v>
      </c>
      <c r="H16" s="176">
        <v>0</v>
      </c>
      <c r="I16" s="176">
        <v>26.96</v>
      </c>
      <c r="J16" s="176">
        <v>27.03</v>
      </c>
      <c r="K16" s="176">
        <v>26.43</v>
      </c>
      <c r="L16" s="176">
        <v>26.9209277693666</v>
      </c>
      <c r="M16" s="176">
        <v>27.215877378435501</v>
      </c>
    </row>
    <row r="17" spans="1:13">
      <c r="A17" s="98" t="s">
        <v>24</v>
      </c>
      <c r="B17" s="177">
        <v>28.164370000000002</v>
      </c>
      <c r="C17" s="177">
        <v>27.7173835</v>
      </c>
      <c r="D17" s="177">
        <v>27.645643564356401</v>
      </c>
      <c r="E17" s="177">
        <v>0</v>
      </c>
      <c r="F17" s="177">
        <v>0</v>
      </c>
      <c r="G17" s="177">
        <v>27.137332454598699</v>
      </c>
      <c r="H17" s="177">
        <v>26.948521052631602</v>
      </c>
      <c r="I17" s="177">
        <v>26.7645649403471</v>
      </c>
      <c r="J17" s="177">
        <v>26.708219303506134</v>
      </c>
      <c r="K17" s="177">
        <v>26.304652818399401</v>
      </c>
      <c r="L17" s="177">
        <v>26.079738495500099</v>
      </c>
      <c r="M17" s="177">
        <v>27.159475595238099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6929.8024601368297</v>
      </c>
      <c r="C20" s="108">
        <v>8958.0159310591862</v>
      </c>
      <c r="D20" s="108">
        <v>10101.208607582319</v>
      </c>
      <c r="E20" s="108">
        <v>8971.1926557250081</v>
      </c>
      <c r="F20" s="108">
        <v>7670.4209455848804</v>
      </c>
      <c r="G20" s="108">
        <v>9894.7582823297998</v>
      </c>
      <c r="H20" s="108">
        <v>10180.157482833802</v>
      </c>
      <c r="I20" s="108">
        <v>10504.305824457022</v>
      </c>
      <c r="J20" s="108">
        <v>10872.570258728116</v>
      </c>
      <c r="K20" s="108">
        <v>9545.759312523789</v>
      </c>
      <c r="L20" s="108">
        <v>11914.687266662984</v>
      </c>
      <c r="M20" s="108">
        <v>12114.2689035603</v>
      </c>
    </row>
    <row r="21" spans="1:13">
      <c r="A21" s="150" t="s">
        <v>40</v>
      </c>
      <c r="B21" s="109">
        <v>6929.8024601368297</v>
      </c>
      <c r="C21" s="109">
        <v>8958.0159310591862</v>
      </c>
      <c r="D21" s="109">
        <v>10101.208607582319</v>
      </c>
      <c r="E21" s="109">
        <v>8971.1926557250081</v>
      </c>
      <c r="F21" s="109">
        <v>7670.4209455848804</v>
      </c>
      <c r="G21" s="109">
        <v>9894.7582823297998</v>
      </c>
      <c r="H21" s="109">
        <v>10180.157482833802</v>
      </c>
      <c r="I21" s="109">
        <v>10504.305824457022</v>
      </c>
      <c r="J21" s="109">
        <v>10872.570258728116</v>
      </c>
      <c r="K21" s="109">
        <v>9545.759312523789</v>
      </c>
      <c r="L21" s="109">
        <v>11914.687266662984</v>
      </c>
      <c r="M21" s="109">
        <v>12114.2689035603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20</v>
      </c>
      <c r="C23" s="125">
        <v>0</v>
      </c>
      <c r="D23" s="125">
        <v>0</v>
      </c>
      <c r="E23" s="125">
        <v>50</v>
      </c>
      <c r="F23" s="125">
        <v>0</v>
      </c>
      <c r="G23" s="125">
        <v>99.5</v>
      </c>
      <c r="H23" s="125">
        <v>0</v>
      </c>
      <c r="I23" s="125">
        <v>20.5</v>
      </c>
      <c r="J23" s="125">
        <v>7</v>
      </c>
      <c r="K23" s="125">
        <v>49.6</v>
      </c>
      <c r="L23" s="124">
        <v>792.6</v>
      </c>
      <c r="M23" s="124">
        <v>236.5</v>
      </c>
    </row>
    <row r="24" spans="1:13">
      <c r="A24" s="151" t="s">
        <v>35</v>
      </c>
      <c r="B24" s="109">
        <v>20</v>
      </c>
      <c r="C24" s="110">
        <v>0</v>
      </c>
      <c r="D24" s="110">
        <v>0</v>
      </c>
      <c r="E24" s="110">
        <v>50</v>
      </c>
      <c r="F24" s="110">
        <v>0</v>
      </c>
      <c r="G24" s="110">
        <v>99.5</v>
      </c>
      <c r="H24" s="110">
        <v>0</v>
      </c>
      <c r="I24" s="110">
        <v>20.5</v>
      </c>
      <c r="J24" s="110">
        <v>7</v>
      </c>
      <c r="K24" s="110">
        <v>49.6</v>
      </c>
      <c r="L24" s="109">
        <v>792.6</v>
      </c>
      <c r="M24" s="109">
        <v>236.5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40</v>
      </c>
      <c r="C27" s="128">
        <v>200</v>
      </c>
      <c r="D27" s="128">
        <v>50.5</v>
      </c>
      <c r="E27" s="128">
        <v>0</v>
      </c>
      <c r="F27" s="128">
        <v>0</v>
      </c>
      <c r="G27" s="128">
        <v>682.8</v>
      </c>
      <c r="H27" s="128">
        <v>188</v>
      </c>
      <c r="I27" s="128">
        <v>368.8</v>
      </c>
      <c r="J27" s="128">
        <v>146.6</v>
      </c>
      <c r="K27" s="128">
        <v>752.19999999999993</v>
      </c>
      <c r="L27" s="127">
        <v>1177.8</v>
      </c>
      <c r="M27" s="127">
        <v>84</v>
      </c>
    </row>
    <row r="28" spans="1:13">
      <c r="A28" s="151" t="s">
        <v>35</v>
      </c>
      <c r="B28" s="109">
        <v>40</v>
      </c>
      <c r="C28" s="110">
        <v>200</v>
      </c>
      <c r="D28" s="110">
        <v>50.5</v>
      </c>
      <c r="E28" s="110">
        <v>0</v>
      </c>
      <c r="F28" s="110">
        <v>0</v>
      </c>
      <c r="G28" s="110">
        <v>682.8</v>
      </c>
      <c r="H28" s="110">
        <v>188</v>
      </c>
      <c r="I28" s="110">
        <v>368.8</v>
      </c>
      <c r="J28" s="110">
        <v>146.6</v>
      </c>
      <c r="K28" s="110">
        <v>752.19999999999993</v>
      </c>
      <c r="L28" s="109">
        <v>1177.8</v>
      </c>
      <c r="M28" s="109">
        <v>84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1085.57174921197</v>
      </c>
      <c r="C32" s="136">
        <v>1340.0304477072859</v>
      </c>
      <c r="D32" s="136">
        <v>1455.6282583781199</v>
      </c>
      <c r="E32" s="136">
        <v>1372.1598524733615</v>
      </c>
      <c r="F32" s="136">
        <v>1450.0842594906899</v>
      </c>
      <c r="G32" s="136">
        <v>1613.5108014237999</v>
      </c>
      <c r="H32" s="136">
        <v>1780.7910265893702</v>
      </c>
      <c r="I32" s="136">
        <v>2200.8958349966301</v>
      </c>
      <c r="J32" s="136">
        <v>1998.4102254427748</v>
      </c>
      <c r="K32" s="136">
        <v>1876.4908532916199</v>
      </c>
      <c r="L32" s="135">
        <v>2141.8788254958099</v>
      </c>
      <c r="M32" s="135">
        <v>1982.31466271506</v>
      </c>
    </row>
    <row r="33" spans="1:13">
      <c r="A33" s="98" t="s">
        <v>24</v>
      </c>
      <c r="B33" s="137">
        <v>1069.7285128398601</v>
      </c>
      <c r="C33" s="138">
        <v>1301.3009391007447</v>
      </c>
      <c r="D33" s="138">
        <v>1715.3729079074001</v>
      </c>
      <c r="E33" s="138">
        <v>1841.5829471775228</v>
      </c>
      <c r="F33" s="138">
        <v>1696.5934808105701</v>
      </c>
      <c r="G33" s="138">
        <v>1943.3124561296202</v>
      </c>
      <c r="H33" s="138">
        <v>2068.4512031568001</v>
      </c>
      <c r="I33" s="138">
        <v>1992.20922927067</v>
      </c>
      <c r="J33" s="138">
        <v>1971.9622128606034</v>
      </c>
      <c r="K33" s="138">
        <v>1809.95863286637</v>
      </c>
      <c r="L33" s="137">
        <v>1866.02813585893</v>
      </c>
      <c r="M33" s="137">
        <v>2235.9847465900602</v>
      </c>
    </row>
    <row r="34" spans="1:13">
      <c r="A34" s="126" t="s">
        <v>44</v>
      </c>
      <c r="B34" s="139">
        <v>15.843236372109914</v>
      </c>
      <c r="C34" s="140">
        <v>38.729508606541174</v>
      </c>
      <c r="D34" s="140">
        <v>-259.7446495292802</v>
      </c>
      <c r="E34" s="140">
        <v>-469.42309470416114</v>
      </c>
      <c r="F34" s="140">
        <v>-246.50922131988023</v>
      </c>
      <c r="G34" s="140">
        <v>-329.80165470582028</v>
      </c>
      <c r="H34" s="140">
        <v>-287.66017656742997</v>
      </c>
      <c r="I34" s="140">
        <v>208.68660572596013</v>
      </c>
      <c r="J34" s="140">
        <v>26.448012582171607</v>
      </c>
      <c r="K34" s="140">
        <v>66.532220425249989</v>
      </c>
      <c r="L34" s="139">
        <v>275.85068963687991</v>
      </c>
      <c r="M34" s="139">
        <v>-253.67008387500027</v>
      </c>
    </row>
    <row r="35" spans="1:13">
      <c r="A35" s="98" t="s">
        <v>54</v>
      </c>
      <c r="B35" s="137">
        <v>878.84324267</v>
      </c>
      <c r="C35" s="138">
        <v>1085.1134952599998</v>
      </c>
      <c r="D35" s="138">
        <v>1142.2580780000001</v>
      </c>
      <c r="E35" s="138">
        <v>1085.3347420300001</v>
      </c>
      <c r="F35" s="138">
        <v>1152.7830882000001</v>
      </c>
      <c r="G35" s="138">
        <v>1219.35026638</v>
      </c>
      <c r="H35" s="138">
        <v>1361.92506394</v>
      </c>
      <c r="I35" s="138">
        <v>1717.6196121400001</v>
      </c>
      <c r="J35" s="138">
        <v>1568.3231506400002</v>
      </c>
      <c r="K35" s="138">
        <v>1493.1021439000001</v>
      </c>
      <c r="L35" s="137">
        <v>1707.87851301</v>
      </c>
      <c r="M35" s="137">
        <v>1537.8334220400002</v>
      </c>
    </row>
    <row r="36" spans="1:13">
      <c r="A36" s="98" t="s">
        <v>46</v>
      </c>
      <c r="B36" s="137">
        <v>755.82850840000003</v>
      </c>
      <c r="C36" s="138">
        <v>938.08639515999994</v>
      </c>
      <c r="D36" s="138">
        <v>1332.47370426</v>
      </c>
      <c r="E36" s="138">
        <v>1301.29879549</v>
      </c>
      <c r="F36" s="138">
        <v>1168.9646028100001</v>
      </c>
      <c r="G36" s="138">
        <v>1411.92774128</v>
      </c>
      <c r="H36" s="138">
        <v>1510.99760543</v>
      </c>
      <c r="I36" s="138">
        <v>1387.8320826199999</v>
      </c>
      <c r="J36" s="138">
        <v>1428.5826961899998</v>
      </c>
      <c r="K36" s="138">
        <v>1342.05772587</v>
      </c>
      <c r="L36" s="137">
        <v>1426.03036002</v>
      </c>
      <c r="M36" s="137">
        <v>1581.6866975100002</v>
      </c>
    </row>
    <row r="37" spans="1:13">
      <c r="A37" s="141" t="s">
        <v>44</v>
      </c>
      <c r="B37" s="142">
        <v>123.01473426999996</v>
      </c>
      <c r="C37" s="143">
        <v>147.02710009999987</v>
      </c>
      <c r="D37" s="143">
        <v>-190.21562625999991</v>
      </c>
      <c r="E37" s="143">
        <v>-215.96405345999989</v>
      </c>
      <c r="F37" s="143">
        <v>-16.181514610000022</v>
      </c>
      <c r="G37" s="143">
        <v>-192.57747489999997</v>
      </c>
      <c r="H37" s="143">
        <v>-149.07254149000005</v>
      </c>
      <c r="I37" s="143">
        <v>329.78752952000013</v>
      </c>
      <c r="J37" s="143">
        <v>139.74045444999999</v>
      </c>
      <c r="K37" s="143">
        <v>151.04441803000009</v>
      </c>
      <c r="L37" s="142">
        <v>281.84815299000002</v>
      </c>
      <c r="M37" s="142">
        <v>-43.853275469999971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719.80728807869991</v>
      </c>
      <c r="C39" s="136">
        <v>881.28739950390298</v>
      </c>
      <c r="D39" s="136">
        <v>1074.15232437487</v>
      </c>
      <c r="E39" s="136">
        <v>1033.987165535053</v>
      </c>
      <c r="F39" s="136">
        <v>1078.2804248289301</v>
      </c>
      <c r="G39" s="136">
        <v>1221.3124617135002</v>
      </c>
      <c r="H39" s="136">
        <v>1275.6341611160899</v>
      </c>
      <c r="I39" s="136">
        <v>1410.9172802574699</v>
      </c>
      <c r="J39" s="136">
        <v>1345.0574184179638</v>
      </c>
      <c r="K39" s="136">
        <v>1282.20983132421</v>
      </c>
      <c r="L39" s="135">
        <v>1366.3730594879401</v>
      </c>
      <c r="M39" s="135">
        <v>1421.74361688055</v>
      </c>
    </row>
    <row r="40" spans="1:13">
      <c r="A40" s="98" t="s">
        <v>24</v>
      </c>
      <c r="B40" s="137">
        <v>730.85470737473793</v>
      </c>
      <c r="C40" s="138">
        <v>884.41574474176457</v>
      </c>
      <c r="D40" s="138">
        <v>1070.7134384937501</v>
      </c>
      <c r="E40" s="138">
        <v>1033.2580943585208</v>
      </c>
      <c r="F40" s="138">
        <v>1084.66376937778</v>
      </c>
      <c r="G40" s="138">
        <v>1223.1132152358898</v>
      </c>
      <c r="H40" s="138">
        <v>1278.70243424098</v>
      </c>
      <c r="I40" s="138">
        <v>1410.72268717671</v>
      </c>
      <c r="J40" s="138">
        <v>1344.8588728170616</v>
      </c>
      <c r="K40" s="138">
        <v>1283.79259959707</v>
      </c>
      <c r="L40" s="137">
        <v>1365.8127474862902</v>
      </c>
      <c r="M40" s="137">
        <v>1416.20911474845</v>
      </c>
    </row>
    <row r="41" spans="1:13">
      <c r="A41" s="126" t="s">
        <v>44</v>
      </c>
      <c r="B41" s="139">
        <v>-11.047419296038015</v>
      </c>
      <c r="C41" s="139">
        <v>-3.128345237861609</v>
      </c>
      <c r="D41" s="140">
        <v>3.4388858811198588</v>
      </c>
      <c r="E41" s="140">
        <v>0.72907117653210918</v>
      </c>
      <c r="F41" s="140">
        <v>-6.383344548849891</v>
      </c>
      <c r="G41" s="140">
        <v>-1.8007535223896411</v>
      </c>
      <c r="H41" s="140">
        <v>-3.0682731248900836</v>
      </c>
      <c r="I41" s="140">
        <v>0.19459308075988702</v>
      </c>
      <c r="J41" s="140">
        <v>0.19854560090246309</v>
      </c>
      <c r="K41" s="140">
        <v>-1.5827682728599939</v>
      </c>
      <c r="L41" s="139">
        <v>0.56031200164989059</v>
      </c>
      <c r="M41" s="139">
        <v>5.5345021320999876</v>
      </c>
    </row>
    <row r="42" spans="1:13">
      <c r="A42" s="98" t="s">
        <v>54</v>
      </c>
      <c r="B42" s="137">
        <v>550.93228099999999</v>
      </c>
      <c r="C42" s="138">
        <v>675.17748400000005</v>
      </c>
      <c r="D42" s="138">
        <v>825.72963708999998</v>
      </c>
      <c r="E42" s="138">
        <v>790.86147100000005</v>
      </c>
      <c r="F42" s="138">
        <v>820.74307894000003</v>
      </c>
      <c r="G42" s="138">
        <v>896.88662811000006</v>
      </c>
      <c r="H42" s="138">
        <v>941.43724850000001</v>
      </c>
      <c r="I42" s="138">
        <v>1026.33515969</v>
      </c>
      <c r="J42" s="138">
        <v>1011.0388293600001</v>
      </c>
      <c r="K42" s="138">
        <v>975.63830429999996</v>
      </c>
      <c r="L42" s="137">
        <v>1051.3063672000001</v>
      </c>
      <c r="M42" s="137">
        <v>1057.2619439399998</v>
      </c>
    </row>
    <row r="43" spans="1:13">
      <c r="A43" s="98" t="s">
        <v>46</v>
      </c>
      <c r="B43" s="137">
        <v>556.24014072</v>
      </c>
      <c r="C43" s="138">
        <v>676.19700090999993</v>
      </c>
      <c r="D43" s="138">
        <v>822.09378269000001</v>
      </c>
      <c r="E43" s="138">
        <v>788.06635223000001</v>
      </c>
      <c r="F43" s="138">
        <v>824.37014133000002</v>
      </c>
      <c r="G43" s="138">
        <v>896.60207186000002</v>
      </c>
      <c r="H43" s="138">
        <v>941.16566945</v>
      </c>
      <c r="I43" s="138">
        <v>1027.03003541</v>
      </c>
      <c r="J43" s="138">
        <v>1011.0507362599998</v>
      </c>
      <c r="K43" s="138">
        <v>974.88094428000011</v>
      </c>
      <c r="L43" s="137">
        <v>1052.46320827</v>
      </c>
      <c r="M43" s="137">
        <v>1049.34670353</v>
      </c>
    </row>
    <row r="44" spans="1:13">
      <c r="A44" s="141" t="s">
        <v>44</v>
      </c>
      <c r="B44" s="142">
        <v>-5.3078597200000104</v>
      </c>
      <c r="C44" s="142">
        <v>-1.0195169099998793</v>
      </c>
      <c r="D44" s="143">
        <v>3.6358543999999711</v>
      </c>
      <c r="E44" s="143">
        <v>2.7951187700000446</v>
      </c>
      <c r="F44" s="143">
        <v>-3.6270623899999919</v>
      </c>
      <c r="G44" s="143">
        <v>0.28455625000003693</v>
      </c>
      <c r="H44" s="143">
        <v>0.27157905000001392</v>
      </c>
      <c r="I44" s="143">
        <v>-0.69487572000002729</v>
      </c>
      <c r="J44" s="143">
        <v>-1.1906899999644338E-2</v>
      </c>
      <c r="K44" s="143">
        <v>0.75736001999985092</v>
      </c>
      <c r="L44" s="142">
        <v>-1.1568410699999276</v>
      </c>
      <c r="M44" s="142">
        <v>7.9152404099997966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4903.7984978205604</v>
      </c>
      <c r="C46" s="158">
        <v>6318.9363086222302</v>
      </c>
      <c r="D46" s="158">
        <v>7220.3311372590997</v>
      </c>
      <c r="E46" s="158">
        <v>6349.4231190432401</v>
      </c>
      <c r="F46" s="182">
        <v>5838.6162414946402</v>
      </c>
      <c r="G46" s="158">
        <v>7237.0387262965496</v>
      </c>
      <c r="H46" s="158">
        <v>7674.8477525960398</v>
      </c>
      <c r="I46" s="158">
        <v>8965.6096237756901</v>
      </c>
      <c r="J46" s="158">
        <v>8911.3473783862901</v>
      </c>
      <c r="K46" s="158">
        <v>9075.9048593594907</v>
      </c>
      <c r="L46" s="158">
        <v>11291.0420630156</v>
      </c>
      <c r="M46" s="171">
        <v>11165.011325153901</v>
      </c>
    </row>
    <row r="47" spans="1:13">
      <c r="A47" s="166" t="s">
        <v>53</v>
      </c>
      <c r="B47" s="179">
        <v>59.503017971244702</v>
      </c>
      <c r="C47" s="158">
        <v>79.05</v>
      </c>
      <c r="D47" s="158">
        <v>38.205968144009297</v>
      </c>
      <c r="E47" s="158">
        <v>39.880000000000003</v>
      </c>
      <c r="F47" s="182">
        <v>4.3168344172572395</v>
      </c>
      <c r="G47" s="158">
        <v>58.0394250315927</v>
      </c>
      <c r="H47" s="158">
        <v>52.849212743775297</v>
      </c>
      <c r="I47" s="158">
        <v>13.077680620000001</v>
      </c>
      <c r="J47" s="158">
        <v>0</v>
      </c>
      <c r="K47" s="158">
        <v>14.77184121770966</v>
      </c>
      <c r="L47" s="158">
        <v>45.2947585624187</v>
      </c>
      <c r="M47" s="171">
        <v>17.316031718349461</v>
      </c>
    </row>
    <row r="48" spans="1:13">
      <c r="A48" s="166" t="s">
        <v>72</v>
      </c>
      <c r="B48" s="179">
        <v>407.68435137800196</v>
      </c>
      <c r="C48" s="158">
        <v>326.62472580941397</v>
      </c>
      <c r="D48" s="158">
        <v>340.51954538748697</v>
      </c>
      <c r="E48" s="158">
        <v>206.73200082091699</v>
      </c>
      <c r="F48" s="182">
        <v>228.87051723653801</v>
      </c>
      <c r="G48" s="158">
        <v>74.666620290502195</v>
      </c>
      <c r="H48" s="158">
        <v>54.701260425439401</v>
      </c>
      <c r="I48" s="158">
        <v>266.19369172044196</v>
      </c>
      <c r="J48" s="158">
        <v>391.63213110838302</v>
      </c>
      <c r="K48" s="158">
        <v>587.56172770682701</v>
      </c>
      <c r="L48" s="158">
        <v>591.3395476116641</v>
      </c>
      <c r="M48" s="171">
        <v>770.95971302044302</v>
      </c>
    </row>
    <row r="49" spans="1:13">
      <c r="A49" s="164" t="s">
        <v>40</v>
      </c>
      <c r="B49" s="179">
        <v>5142.6490089480003</v>
      </c>
      <c r="C49" s="158">
        <v>6061.2622197159499</v>
      </c>
      <c r="D49" s="158">
        <v>7507.25608630838</v>
      </c>
      <c r="E49" s="158">
        <v>6869.0048905272397</v>
      </c>
      <c r="F49" s="182">
        <v>6289.8638955731403</v>
      </c>
      <c r="G49" s="158">
        <v>7239.2215029336303</v>
      </c>
      <c r="H49" s="158">
        <v>7904.6238861206903</v>
      </c>
      <c r="I49" s="158">
        <v>8449.30336033208</v>
      </c>
      <c r="J49" s="158">
        <v>9079.9970423259401</v>
      </c>
      <c r="K49" s="158">
        <v>8745.1516715734306</v>
      </c>
      <c r="L49" s="158">
        <v>10812.530412079401</v>
      </c>
      <c r="M49" s="171">
        <v>12006.626935558301</v>
      </c>
    </row>
    <row r="50" spans="1:13">
      <c r="A50" s="166" t="s">
        <v>53</v>
      </c>
      <c r="B50" s="202">
        <v>161.10129999091811</v>
      </c>
      <c r="C50" s="203">
        <v>206.66379509093969</v>
      </c>
      <c r="D50" s="203">
        <v>271.16756001056962</v>
      </c>
      <c r="E50" s="203">
        <v>326.36806381375698</v>
      </c>
      <c r="F50" s="204">
        <v>308.83528917597999</v>
      </c>
      <c r="G50" s="203">
        <v>194.21878529971991</v>
      </c>
      <c r="H50" s="203">
        <v>174.0676989255694</v>
      </c>
      <c r="I50" s="203">
        <v>397.54793008514901</v>
      </c>
      <c r="J50" s="203">
        <v>404.15650332956903</v>
      </c>
      <c r="K50" s="203">
        <v>304.9624040797421</v>
      </c>
      <c r="L50" s="203">
        <v>605.49699990061004</v>
      </c>
      <c r="M50" s="205">
        <v>677.08422065658601</v>
      </c>
    </row>
    <row r="51" spans="1:13">
      <c r="A51" s="167" t="s">
        <v>72</v>
      </c>
      <c r="B51" s="180">
        <v>410.18435137800196</v>
      </c>
      <c r="C51" s="162">
        <v>326.62472580941397</v>
      </c>
      <c r="D51" s="162">
        <v>340.51954538748697</v>
      </c>
      <c r="E51" s="162">
        <v>206.73200082091699</v>
      </c>
      <c r="F51" s="183">
        <v>228.87051723653801</v>
      </c>
      <c r="G51" s="162">
        <v>74.666620290502195</v>
      </c>
      <c r="H51" s="162">
        <v>54.701260425439401</v>
      </c>
      <c r="I51" s="162">
        <v>266.19369172044196</v>
      </c>
      <c r="J51" s="162">
        <v>391.63213110838302</v>
      </c>
      <c r="K51" s="162">
        <v>588.52238770682698</v>
      </c>
      <c r="L51" s="162">
        <v>591.3395476116641</v>
      </c>
      <c r="M51" s="172">
        <v>804.92572997381399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="90" zoomScaleNormal="90" workbookViewId="0">
      <selection activeCell="C3" sqref="C3"/>
    </sheetView>
  </sheetViews>
  <sheetFormatPr defaultRowHeight="15"/>
  <cols>
    <col min="1" max="1" width="55.7109375" style="82" customWidth="1"/>
    <col min="2" max="13" width="14.42578125" style="82" customWidth="1"/>
    <col min="14" max="16384" width="9.140625" style="82"/>
  </cols>
  <sheetData>
    <row r="1" spans="1:13" ht="40.5" customHeight="1">
      <c r="A1" s="211" t="s">
        <v>63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173">
        <v>24.919599999999999</v>
      </c>
      <c r="C4" s="184">
        <v>24.561</v>
      </c>
      <c r="D4" s="184">
        <v>28.061499999999999</v>
      </c>
      <c r="E4" s="184">
        <v>26.971399999999999</v>
      </c>
      <c r="F4" s="184">
        <v>26.905899999999999</v>
      </c>
      <c r="G4" s="184">
        <v>26.6922</v>
      </c>
      <c r="H4" s="184">
        <v>27.691299999999998</v>
      </c>
      <c r="I4" s="184">
        <v>27.475899999999999</v>
      </c>
      <c r="J4" s="184">
        <v>28.2989</v>
      </c>
      <c r="K4" s="184">
        <v>28.438300000000002</v>
      </c>
      <c r="L4" s="173">
        <v>28.4681</v>
      </c>
      <c r="M4" s="173">
        <v>28.2746</v>
      </c>
    </row>
    <row r="5" spans="1:13">
      <c r="A5" s="148" t="s">
        <v>36</v>
      </c>
      <c r="B5" s="174">
        <v>27.475100000000001</v>
      </c>
      <c r="C5" s="185">
        <v>26.9299</v>
      </c>
      <c r="D5" s="185">
        <v>30.9617</v>
      </c>
      <c r="E5" s="185">
        <v>29.2424</v>
      </c>
      <c r="F5" s="185">
        <v>29.6234</v>
      </c>
      <c r="G5" s="185">
        <v>29.95</v>
      </c>
      <c r="H5" s="185">
        <v>32.546999999999997</v>
      </c>
      <c r="I5" s="185">
        <v>32.733400000000003</v>
      </c>
      <c r="J5" s="185">
        <v>33.130899999999997</v>
      </c>
      <c r="K5" s="185">
        <v>33.298400000000001</v>
      </c>
      <c r="L5" s="174">
        <v>33.959600000000002</v>
      </c>
      <c r="M5" s="174">
        <v>34.739600000000003</v>
      </c>
    </row>
    <row r="6" spans="1:13">
      <c r="A6" s="149" t="s">
        <v>37</v>
      </c>
      <c r="B6" s="175">
        <v>3.9460000000000002</v>
      </c>
      <c r="C6" s="186">
        <v>3.7311000000000001</v>
      </c>
      <c r="D6" s="186">
        <v>3.5160999999999998</v>
      </c>
      <c r="E6" s="186">
        <v>3.6630000000000003</v>
      </c>
      <c r="F6" s="186">
        <v>3.8035999999999999</v>
      </c>
      <c r="G6" s="186">
        <v>3.8451000000000004</v>
      </c>
      <c r="H6" s="186">
        <v>3.7580999999999998</v>
      </c>
      <c r="I6" s="186">
        <v>3.6926999999999999</v>
      </c>
      <c r="J6" s="186">
        <v>3.5954999999999999</v>
      </c>
      <c r="K6" s="186">
        <v>3.5782999999999996</v>
      </c>
      <c r="L6" s="175">
        <v>3.7357</v>
      </c>
      <c r="M6" s="175">
        <v>3.7823000000000002</v>
      </c>
    </row>
    <row r="7" spans="1:13">
      <c r="A7" s="83" t="s">
        <v>39</v>
      </c>
      <c r="B7" s="187"/>
      <c r="C7" s="188"/>
      <c r="D7" s="189"/>
      <c r="E7" s="189"/>
      <c r="F7" s="189"/>
      <c r="G7" s="189"/>
      <c r="H7" s="189"/>
      <c r="I7" s="189"/>
      <c r="J7" s="189"/>
      <c r="K7" s="189"/>
      <c r="L7" s="190"/>
      <c r="M7" s="190"/>
    </row>
    <row r="8" spans="1:13">
      <c r="A8" s="150" t="s">
        <v>41</v>
      </c>
      <c r="B8" s="173"/>
      <c r="C8" s="184"/>
      <c r="D8" s="184"/>
      <c r="E8" s="184"/>
      <c r="F8" s="184"/>
      <c r="G8" s="184"/>
      <c r="H8" s="184"/>
      <c r="I8" s="184"/>
      <c r="J8" s="184"/>
      <c r="K8" s="184"/>
      <c r="L8" s="173"/>
      <c r="M8" s="173"/>
    </row>
    <row r="9" spans="1:13">
      <c r="A9" s="151" t="s">
        <v>35</v>
      </c>
      <c r="B9" s="174">
        <v>24.303701305929</v>
      </c>
      <c r="C9" s="185">
        <v>24.5473040472877</v>
      </c>
      <c r="D9" s="185">
        <v>26.386933366902699</v>
      </c>
      <c r="E9" s="185">
        <v>27.2883153086335</v>
      </c>
      <c r="F9" s="185">
        <v>26.901396032370499</v>
      </c>
      <c r="G9" s="185">
        <v>26.734018832127099</v>
      </c>
      <c r="H9" s="185">
        <v>27.383062164786001</v>
      </c>
      <c r="I9" s="185">
        <v>27.5512140917788</v>
      </c>
      <c r="J9" s="185">
        <v>28.037192113003201</v>
      </c>
      <c r="K9" s="185">
        <v>28.396863614426199</v>
      </c>
      <c r="L9" s="174">
        <v>28.4029813229096</v>
      </c>
      <c r="M9" s="174">
        <v>28.224234272173199</v>
      </c>
    </row>
    <row r="10" spans="1:13">
      <c r="A10" s="151" t="s">
        <v>36</v>
      </c>
      <c r="B10" s="174">
        <v>26.775904245463799</v>
      </c>
      <c r="C10" s="185">
        <v>26.755600463375899</v>
      </c>
      <c r="D10" s="185">
        <v>28.9866157034884</v>
      </c>
      <c r="E10" s="185">
        <v>29.361915156841299</v>
      </c>
      <c r="F10" s="185">
        <v>29.028921385082999</v>
      </c>
      <c r="G10" s="185">
        <v>29.8252221115381</v>
      </c>
      <c r="H10" s="185">
        <v>31.0902056190214</v>
      </c>
      <c r="I10" s="185">
        <v>32.307983972857301</v>
      </c>
      <c r="J10" s="185">
        <v>32.874834196523999</v>
      </c>
      <c r="K10" s="185">
        <v>33.248928844367398</v>
      </c>
      <c r="L10" s="174">
        <v>33.4135581483756</v>
      </c>
      <c r="M10" s="174">
        <v>34.069129231915099</v>
      </c>
    </row>
    <row r="11" spans="1:13">
      <c r="A11" s="150" t="s">
        <v>40</v>
      </c>
      <c r="B11" s="174"/>
      <c r="C11" s="185"/>
      <c r="D11" s="185"/>
      <c r="E11" s="185"/>
      <c r="F11" s="185"/>
      <c r="G11" s="185"/>
      <c r="H11" s="185"/>
      <c r="I11" s="185"/>
      <c r="J11" s="185"/>
      <c r="K11" s="185"/>
      <c r="L11" s="174"/>
      <c r="M11" s="174"/>
    </row>
    <row r="12" spans="1:13">
      <c r="A12" s="151" t="s">
        <v>35</v>
      </c>
      <c r="B12" s="174">
        <v>24.102269552568501</v>
      </c>
      <c r="C12" s="185">
        <v>24.389934833991401</v>
      </c>
      <c r="D12" s="185">
        <v>26.117758070799201</v>
      </c>
      <c r="E12" s="185">
        <v>27.111960553019799</v>
      </c>
      <c r="F12" s="185">
        <v>26.749113338140901</v>
      </c>
      <c r="G12" s="185">
        <v>26.591962624186699</v>
      </c>
      <c r="H12" s="185">
        <v>27.21372784659</v>
      </c>
      <c r="I12" s="185">
        <v>27.401517094239701</v>
      </c>
      <c r="J12" s="185">
        <v>27.883701980987201</v>
      </c>
      <c r="K12" s="185">
        <v>28.2504617510222</v>
      </c>
      <c r="L12" s="174">
        <v>28.2750120250615</v>
      </c>
      <c r="M12" s="174">
        <v>28.087331932222401</v>
      </c>
    </row>
    <row r="13" spans="1:13">
      <c r="A13" s="151" t="s">
        <v>36</v>
      </c>
      <c r="B13" s="175">
        <v>26.504917120852699</v>
      </c>
      <c r="C13" s="186">
        <v>26.586731238391302</v>
      </c>
      <c r="D13" s="186">
        <v>28.5973965843352</v>
      </c>
      <c r="E13" s="186">
        <v>29.207152362722798</v>
      </c>
      <c r="F13" s="186">
        <v>28.925972966478302</v>
      </c>
      <c r="G13" s="186">
        <v>29.7032160478193</v>
      </c>
      <c r="H13" s="186">
        <v>30.977387490456898</v>
      </c>
      <c r="I13" s="186">
        <v>32.195663985100097</v>
      </c>
      <c r="J13" s="186">
        <v>32.743675131127802</v>
      </c>
      <c r="K13" s="186">
        <v>33.1067366593659</v>
      </c>
      <c r="L13" s="175">
        <v>33.307854979047399</v>
      </c>
      <c r="M13" s="175">
        <v>34.015111482870402</v>
      </c>
    </row>
    <row r="14" spans="1:13">
      <c r="A14" s="99" t="s">
        <v>48</v>
      </c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4"/>
      <c r="M14" s="194"/>
    </row>
    <row r="15" spans="1:13">
      <c r="A15" s="165" t="s">
        <v>23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7"/>
    </row>
    <row r="16" spans="1:13">
      <c r="A16" s="95" t="s">
        <v>55</v>
      </c>
      <c r="B16" s="176">
        <v>24.6952228</v>
      </c>
      <c r="C16" s="176">
        <v>25.120815555555598</v>
      </c>
      <c r="D16" s="176">
        <v>26.364457643506999</v>
      </c>
      <c r="E16" s="176">
        <v>27.4</v>
      </c>
      <c r="F16" s="176">
        <v>0</v>
      </c>
      <c r="G16" s="176">
        <v>0</v>
      </c>
      <c r="H16" s="176">
        <v>27.5899939843593</v>
      </c>
      <c r="I16" s="176">
        <v>0</v>
      </c>
      <c r="J16" s="176">
        <v>28.217051835853098</v>
      </c>
      <c r="K16" s="176">
        <v>28.403379260681699</v>
      </c>
      <c r="L16" s="176">
        <v>28.589675</v>
      </c>
      <c r="M16" s="176">
        <v>28.390458612975401</v>
      </c>
    </row>
    <row r="17" spans="1:13">
      <c r="A17" s="98" t="s">
        <v>24</v>
      </c>
      <c r="B17" s="177">
        <v>23.951172270114899</v>
      </c>
      <c r="C17" s="177">
        <v>24.582878201634902</v>
      </c>
      <c r="D17" s="177">
        <v>25.929017803030298</v>
      </c>
      <c r="E17" s="177">
        <v>27.175232268768099</v>
      </c>
      <c r="F17" s="177">
        <v>26.705202013321198</v>
      </c>
      <c r="G17" s="177">
        <v>26.644233679653698</v>
      </c>
      <c r="H17" s="177">
        <v>27.181892307692301</v>
      </c>
      <c r="I17" s="177">
        <v>27.403219001085802</v>
      </c>
      <c r="J17" s="177">
        <v>27.7694117647059</v>
      </c>
      <c r="K17" s="177">
        <v>0</v>
      </c>
      <c r="L17" s="177">
        <v>28.148780487804899</v>
      </c>
      <c r="M17" s="177">
        <v>27.816557316428899</v>
      </c>
    </row>
    <row r="18" spans="1:13" ht="15" customHeight="1">
      <c r="A18" s="81" t="s">
        <v>64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7439.541896695423</v>
      </c>
      <c r="C20" s="108">
        <v>7620.181665367646</v>
      </c>
      <c r="D20" s="108">
        <v>9307.818069900246</v>
      </c>
      <c r="E20" s="108">
        <v>7293.830335383388</v>
      </c>
      <c r="F20" s="108">
        <v>5864.3322971093985</v>
      </c>
      <c r="G20" s="108">
        <v>6223.0128261245109</v>
      </c>
      <c r="H20" s="108">
        <v>8773.3190289107242</v>
      </c>
      <c r="I20" s="108">
        <v>7980.3831047364329</v>
      </c>
      <c r="J20" s="108">
        <v>8956.3611609622312</v>
      </c>
      <c r="K20" s="108">
        <v>9031.1177385214742</v>
      </c>
      <c r="L20" s="108">
        <v>8251.5285916705943</v>
      </c>
      <c r="M20" s="108">
        <v>9894.7790446495164</v>
      </c>
    </row>
    <row r="21" spans="1:13">
      <c r="A21" s="150" t="s">
        <v>40</v>
      </c>
      <c r="B21" s="109">
        <v>7439.541896695423</v>
      </c>
      <c r="C21" s="109">
        <v>7620.181665367646</v>
      </c>
      <c r="D21" s="109">
        <v>9307.818069900246</v>
      </c>
      <c r="E21" s="109">
        <v>7293.830335383388</v>
      </c>
      <c r="F21" s="109">
        <v>5864.3322971093985</v>
      </c>
      <c r="G21" s="109">
        <v>6223.0128261245109</v>
      </c>
      <c r="H21" s="109">
        <v>8773.3190289107242</v>
      </c>
      <c r="I21" s="109">
        <v>7980.3831047364329</v>
      </c>
      <c r="J21" s="109">
        <v>8956.3611609622312</v>
      </c>
      <c r="K21" s="109">
        <v>9031.1177385214742</v>
      </c>
      <c r="L21" s="109">
        <v>8251.5285916705943</v>
      </c>
      <c r="M21" s="109">
        <v>9894.7790446495164</v>
      </c>
    </row>
    <row r="22" spans="1:13" ht="15" customHeight="1">
      <c r="A22" s="81" t="s">
        <v>28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250</v>
      </c>
      <c r="C23" s="125">
        <v>45</v>
      </c>
      <c r="D23" s="125">
        <v>2453.6000000000004</v>
      </c>
      <c r="E23" s="125">
        <v>44.5</v>
      </c>
      <c r="F23" s="125">
        <v>0</v>
      </c>
      <c r="G23" s="125">
        <v>0</v>
      </c>
      <c r="H23" s="125">
        <v>498.7</v>
      </c>
      <c r="I23" s="125">
        <v>0</v>
      </c>
      <c r="J23" s="125">
        <v>231.5</v>
      </c>
      <c r="K23" s="125">
        <v>208.3</v>
      </c>
      <c r="L23" s="124">
        <v>70</v>
      </c>
      <c r="M23" s="124">
        <v>89.4</v>
      </c>
    </row>
    <row r="24" spans="1:13">
      <c r="A24" s="151" t="s">
        <v>35</v>
      </c>
      <c r="B24" s="109">
        <v>250</v>
      </c>
      <c r="C24" s="110">
        <v>45</v>
      </c>
      <c r="D24" s="110">
        <v>2453.6000000000004</v>
      </c>
      <c r="E24" s="110">
        <v>44.5</v>
      </c>
      <c r="F24" s="110">
        <v>0</v>
      </c>
      <c r="G24" s="110">
        <v>0</v>
      </c>
      <c r="H24" s="110">
        <v>498.7</v>
      </c>
      <c r="I24" s="110">
        <v>0</v>
      </c>
      <c r="J24" s="110">
        <v>231.5</v>
      </c>
      <c r="K24" s="110">
        <v>208.3</v>
      </c>
      <c r="L24" s="109">
        <v>70</v>
      </c>
      <c r="M24" s="109">
        <v>89.4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348</v>
      </c>
      <c r="C27" s="128">
        <v>734</v>
      </c>
      <c r="D27" s="128">
        <v>264</v>
      </c>
      <c r="E27" s="128">
        <v>723.30000000000007</v>
      </c>
      <c r="F27" s="128">
        <v>660.6</v>
      </c>
      <c r="G27" s="128">
        <v>1155</v>
      </c>
      <c r="H27" s="128">
        <v>130</v>
      </c>
      <c r="I27" s="128">
        <v>460.5</v>
      </c>
      <c r="J27" s="128">
        <v>34</v>
      </c>
      <c r="K27" s="128">
        <v>0</v>
      </c>
      <c r="L27" s="127">
        <v>41</v>
      </c>
      <c r="M27" s="127">
        <v>378.6</v>
      </c>
    </row>
    <row r="28" spans="1:13">
      <c r="A28" s="151" t="s">
        <v>35</v>
      </c>
      <c r="B28" s="109">
        <v>348</v>
      </c>
      <c r="C28" s="110">
        <v>734</v>
      </c>
      <c r="D28" s="110">
        <v>264</v>
      </c>
      <c r="E28" s="110">
        <v>723.30000000000007</v>
      </c>
      <c r="F28" s="110">
        <v>660.6</v>
      </c>
      <c r="G28" s="110">
        <v>1155</v>
      </c>
      <c r="H28" s="110">
        <v>130</v>
      </c>
      <c r="I28" s="110">
        <v>460.5</v>
      </c>
      <c r="J28" s="110">
        <v>34</v>
      </c>
      <c r="K28" s="110">
        <v>0</v>
      </c>
      <c r="L28" s="109">
        <v>41</v>
      </c>
      <c r="M28" s="109">
        <v>378.6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65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1313.9014877171867</v>
      </c>
      <c r="C32" s="136">
        <v>1165.2552591049657</v>
      </c>
      <c r="D32" s="136">
        <v>1251.2509627511392</v>
      </c>
      <c r="E32" s="136">
        <v>736.4050842903921</v>
      </c>
      <c r="F32" s="136">
        <v>860.23827445623158</v>
      </c>
      <c r="G32" s="136">
        <v>1103.5608405318301</v>
      </c>
      <c r="H32" s="136">
        <v>1320.9136018325416</v>
      </c>
      <c r="I32" s="136">
        <v>1296.6279241822599</v>
      </c>
      <c r="J32" s="136">
        <v>1347.4662893801499</v>
      </c>
      <c r="K32" s="136">
        <v>1304.02822371247</v>
      </c>
      <c r="L32" s="135">
        <v>1444.4480869284114</v>
      </c>
      <c r="M32" s="135">
        <v>1708.41015446965</v>
      </c>
    </row>
    <row r="33" spans="1:13">
      <c r="A33" s="98" t="s">
        <v>24</v>
      </c>
      <c r="B33" s="137">
        <v>1416.307966635934</v>
      </c>
      <c r="C33" s="138">
        <v>1456.5267429684843</v>
      </c>
      <c r="D33" s="138">
        <v>1329.0207539316568</v>
      </c>
      <c r="E33" s="138">
        <v>787.32179595479465</v>
      </c>
      <c r="F33" s="138">
        <v>908.76088914850675</v>
      </c>
      <c r="G33" s="138">
        <v>1280.91389785861</v>
      </c>
      <c r="H33" s="138">
        <v>1542.8795097444427</v>
      </c>
      <c r="I33" s="138">
        <v>1447.8336041143002</v>
      </c>
      <c r="J33" s="138">
        <v>1482.96851507675</v>
      </c>
      <c r="K33" s="138">
        <v>1357.49044839522</v>
      </c>
      <c r="L33" s="137">
        <v>1316.6868777469219</v>
      </c>
      <c r="M33" s="137">
        <v>1623.84831974242</v>
      </c>
    </row>
    <row r="34" spans="1:13">
      <c r="A34" s="126" t="s">
        <v>44</v>
      </c>
      <c r="B34" s="139">
        <v>-102.40647891874733</v>
      </c>
      <c r="C34" s="140">
        <v>-291.27148386351871</v>
      </c>
      <c r="D34" s="140">
        <v>-77.769791180517927</v>
      </c>
      <c r="E34" s="140">
        <v>-50.916711664402563</v>
      </c>
      <c r="F34" s="140">
        <v>-48.522614692275056</v>
      </c>
      <c r="G34" s="140">
        <v>-177.35305732677989</v>
      </c>
      <c r="H34" s="140">
        <v>-221.96590791190141</v>
      </c>
      <c r="I34" s="140">
        <v>-151.20567993204031</v>
      </c>
      <c r="J34" s="140">
        <v>-135.50222569660014</v>
      </c>
      <c r="K34" s="140">
        <v>-53.462224682750048</v>
      </c>
      <c r="L34" s="139">
        <v>127.76120918148958</v>
      </c>
      <c r="M34" s="139">
        <v>84.561834727230007</v>
      </c>
    </row>
    <row r="35" spans="1:13">
      <c r="A35" s="98" t="s">
        <v>54</v>
      </c>
      <c r="B35" s="137">
        <v>975.98964042000011</v>
      </c>
      <c r="C35" s="138">
        <v>865.99999211999989</v>
      </c>
      <c r="D35" s="138">
        <v>962.47956545</v>
      </c>
      <c r="E35" s="138">
        <v>600.80064648000007</v>
      </c>
      <c r="F35" s="138">
        <v>700.47675217000005</v>
      </c>
      <c r="G35" s="138">
        <v>870.41887942000005</v>
      </c>
      <c r="H35" s="138">
        <v>1031.1840698600001</v>
      </c>
      <c r="I35" s="138">
        <v>1003.1508737299999</v>
      </c>
      <c r="J35" s="138">
        <v>1054.9208095399999</v>
      </c>
      <c r="K35" s="138">
        <v>1039.87794616</v>
      </c>
      <c r="L35" s="137">
        <v>1177.64390426</v>
      </c>
      <c r="M35" s="137">
        <v>1375.5282891500001</v>
      </c>
    </row>
    <row r="36" spans="1:13">
      <c r="A36" s="98" t="s">
        <v>46</v>
      </c>
      <c r="B36" s="137">
        <v>1015.5929418999998</v>
      </c>
      <c r="C36" s="138">
        <v>1104.6752321500001</v>
      </c>
      <c r="D36" s="138">
        <v>957.01196160000006</v>
      </c>
      <c r="E36" s="138">
        <v>581.68408702000011</v>
      </c>
      <c r="F36" s="138">
        <v>658.83738027999993</v>
      </c>
      <c r="G36" s="138">
        <v>896.19291780000003</v>
      </c>
      <c r="H36" s="138">
        <v>1077.2924504299997</v>
      </c>
      <c r="I36" s="138">
        <v>1008.75656039</v>
      </c>
      <c r="J36" s="138">
        <v>1077.4317219100001</v>
      </c>
      <c r="K36" s="138">
        <v>1000.6917744399999</v>
      </c>
      <c r="L36" s="137">
        <v>966.40481581999984</v>
      </c>
      <c r="M36" s="137">
        <v>1106.54013242</v>
      </c>
    </row>
    <row r="37" spans="1:13">
      <c r="A37" s="141" t="s">
        <v>44</v>
      </c>
      <c r="B37" s="142">
        <v>-39.603301479999978</v>
      </c>
      <c r="C37" s="143">
        <v>-238.67524003</v>
      </c>
      <c r="D37" s="143">
        <v>5.4676038499999891</v>
      </c>
      <c r="E37" s="143">
        <v>19.116559460000012</v>
      </c>
      <c r="F37" s="143">
        <v>41.639371890000028</v>
      </c>
      <c r="G37" s="143">
        <v>-25.774038379999979</v>
      </c>
      <c r="H37" s="143">
        <v>-46.108380569999973</v>
      </c>
      <c r="I37" s="143">
        <v>-5.6056866600000603</v>
      </c>
      <c r="J37" s="143">
        <v>-22.510912370000142</v>
      </c>
      <c r="K37" s="143">
        <v>39.186171720000061</v>
      </c>
      <c r="L37" s="142">
        <v>211.23908844000016</v>
      </c>
      <c r="M37" s="142">
        <v>268.98815673000013</v>
      </c>
    </row>
    <row r="38" spans="1:13">
      <c r="A38" s="131" t="s">
        <v>66</v>
      </c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134"/>
    </row>
    <row r="39" spans="1:13">
      <c r="A39" s="95" t="s">
        <v>55</v>
      </c>
      <c r="B39" s="135">
        <v>953.44086286345009</v>
      </c>
      <c r="C39" s="136">
        <v>864.51982001655006</v>
      </c>
      <c r="D39" s="136">
        <v>861.52631504831106</v>
      </c>
      <c r="E39" s="136">
        <v>522.50098973210595</v>
      </c>
      <c r="F39" s="136">
        <v>625.33042570941836</v>
      </c>
      <c r="G39" s="136">
        <v>850.82186077874007</v>
      </c>
      <c r="H39" s="136">
        <v>963.16142494970632</v>
      </c>
      <c r="I39" s="136">
        <v>972.2710185620009</v>
      </c>
      <c r="J39" s="136">
        <v>985.73536252432802</v>
      </c>
      <c r="K39" s="136">
        <v>949.33473618621406</v>
      </c>
      <c r="L39" s="135">
        <v>939.28863098182455</v>
      </c>
      <c r="M39" s="135">
        <v>1111.30160919731</v>
      </c>
    </row>
    <row r="40" spans="1:13">
      <c r="A40" s="98" t="s">
        <v>24</v>
      </c>
      <c r="B40" s="137">
        <v>960.05029327355976</v>
      </c>
      <c r="C40" s="138">
        <v>871.17515612077102</v>
      </c>
      <c r="D40" s="138">
        <v>854.79803088628501</v>
      </c>
      <c r="E40" s="138">
        <v>529.96022116352799</v>
      </c>
      <c r="F40" s="138">
        <v>630.81655982924349</v>
      </c>
      <c r="G40" s="138">
        <v>855.06176621272698</v>
      </c>
      <c r="H40" s="138">
        <v>969.90096659566791</v>
      </c>
      <c r="I40" s="138">
        <v>975.19626182390505</v>
      </c>
      <c r="J40" s="138">
        <v>986.28994289705997</v>
      </c>
      <c r="K40" s="138">
        <v>955.31774050834406</v>
      </c>
      <c r="L40" s="137">
        <v>938.96216264759312</v>
      </c>
      <c r="M40" s="137">
        <v>1106.42486995077</v>
      </c>
    </row>
    <row r="41" spans="1:13">
      <c r="A41" s="126" t="s">
        <v>44</v>
      </c>
      <c r="B41" s="139">
        <v>-6.6094304101096668</v>
      </c>
      <c r="C41" s="139">
        <v>-6.6553361042209644</v>
      </c>
      <c r="D41" s="140">
        <v>6.7282841620260569</v>
      </c>
      <c r="E41" s="140">
        <v>-7.4592314314220403</v>
      </c>
      <c r="F41" s="140">
        <v>-5.4861341198252056</v>
      </c>
      <c r="G41" s="140">
        <v>-4.2399054339869053</v>
      </c>
      <c r="H41" s="140">
        <v>-6.7395416459620918</v>
      </c>
      <c r="I41" s="140">
        <v>-2.9252432619041429</v>
      </c>
      <c r="J41" s="140">
        <v>-0.55458037273194805</v>
      </c>
      <c r="K41" s="140">
        <v>-5.9830043221300002</v>
      </c>
      <c r="L41" s="139">
        <v>0.32646833423126509</v>
      </c>
      <c r="M41" s="139">
        <v>4.8767392465399553</v>
      </c>
    </row>
    <row r="42" spans="1:13">
      <c r="A42" s="98" t="s">
        <v>54</v>
      </c>
      <c r="B42" s="137">
        <v>679.55602899999997</v>
      </c>
      <c r="C42" s="138">
        <v>629.79026899999997</v>
      </c>
      <c r="D42" s="138">
        <v>629.33822999999995</v>
      </c>
      <c r="E42" s="138">
        <v>409.06429800000001</v>
      </c>
      <c r="F42" s="138">
        <v>488.25414669999998</v>
      </c>
      <c r="G42" s="138">
        <v>648.50168250000002</v>
      </c>
      <c r="H42" s="138">
        <v>723.84019897999997</v>
      </c>
      <c r="I42" s="138">
        <v>721.47897664999994</v>
      </c>
      <c r="J42" s="138">
        <v>747.71745885000007</v>
      </c>
      <c r="K42" s="138">
        <v>731.15091000000007</v>
      </c>
      <c r="L42" s="137">
        <v>720.940472</v>
      </c>
      <c r="M42" s="137">
        <v>826.82905169999992</v>
      </c>
    </row>
    <row r="43" spans="1:13">
      <c r="A43" s="98" t="s">
        <v>46</v>
      </c>
      <c r="B43" s="137">
        <v>685.04464400000006</v>
      </c>
      <c r="C43" s="138">
        <v>633.56760550000001</v>
      </c>
      <c r="D43" s="138">
        <v>624.29419599999994</v>
      </c>
      <c r="E43" s="138">
        <v>409.36690450000003</v>
      </c>
      <c r="F43" s="138">
        <v>490.25970669999998</v>
      </c>
      <c r="G43" s="138">
        <v>647.26484989999994</v>
      </c>
      <c r="H43" s="138">
        <v>725.83598332999998</v>
      </c>
      <c r="I43" s="138">
        <v>720.75939014999994</v>
      </c>
      <c r="J43" s="138">
        <v>744.77741420999996</v>
      </c>
      <c r="K43" s="138">
        <v>732.18631010999991</v>
      </c>
      <c r="L43" s="137">
        <v>721.02410510000004</v>
      </c>
      <c r="M43" s="137">
        <v>820.95905347999997</v>
      </c>
    </row>
    <row r="44" spans="1:13">
      <c r="A44" s="141" t="s">
        <v>44</v>
      </c>
      <c r="B44" s="142">
        <v>-5.4886150000000953</v>
      </c>
      <c r="C44" s="142">
        <v>-3.7773365000000467</v>
      </c>
      <c r="D44" s="143">
        <v>5.0440340000000106</v>
      </c>
      <c r="E44" s="143">
        <v>-0.30260650000002443</v>
      </c>
      <c r="F44" s="143">
        <v>-2.0055600000000027</v>
      </c>
      <c r="G44" s="143">
        <v>1.2368326000000707</v>
      </c>
      <c r="H44" s="143">
        <v>-1.9957843500000081</v>
      </c>
      <c r="I44" s="143">
        <v>0.71958649999999125</v>
      </c>
      <c r="J44" s="143">
        <v>2.9400446400001101</v>
      </c>
      <c r="K44" s="143">
        <v>-1.0354001099998413</v>
      </c>
      <c r="L44" s="142">
        <v>-8.3633100000042759E-2</v>
      </c>
      <c r="M44" s="142">
        <v>5.8699982199999567</v>
      </c>
    </row>
    <row r="45" spans="1:13" ht="16.5" customHeight="1">
      <c r="A45" s="198" t="s">
        <v>51</v>
      </c>
      <c r="B45" s="178"/>
      <c r="C45" s="181"/>
      <c r="D45" s="181"/>
      <c r="E45" s="181"/>
      <c r="F45" s="181"/>
      <c r="G45" s="181"/>
      <c r="H45" s="181"/>
      <c r="I45" s="181"/>
      <c r="J45" s="181"/>
      <c r="K45" s="181"/>
      <c r="L45" s="178"/>
      <c r="M45" s="178"/>
    </row>
    <row r="46" spans="1:13">
      <c r="A46" s="163" t="s">
        <v>52</v>
      </c>
      <c r="B46" s="179">
        <v>5245.8821259480301</v>
      </c>
      <c r="C46" s="158">
        <v>6268.2604072527502</v>
      </c>
      <c r="D46" s="158">
        <v>6108.8108623207399</v>
      </c>
      <c r="E46" s="158">
        <v>4986.96143917678</v>
      </c>
      <c r="F46" s="182">
        <v>4324.6581670690503</v>
      </c>
      <c r="G46" s="158">
        <v>5552.1989886724796</v>
      </c>
      <c r="H46" s="158">
        <v>5211.9387413490304</v>
      </c>
      <c r="I46" s="158">
        <v>5558.66870323893</v>
      </c>
      <c r="J46" s="158">
        <v>5963.7191760197002</v>
      </c>
      <c r="K46" s="158">
        <v>5731.4807141090096</v>
      </c>
      <c r="L46" s="158">
        <v>6132.9611848936402</v>
      </c>
      <c r="M46" s="171">
        <v>7415.0822574643198</v>
      </c>
    </row>
    <row r="47" spans="1:13">
      <c r="A47" s="166" t="s">
        <v>53</v>
      </c>
      <c r="B47" s="179">
        <v>133.95625999999999</v>
      </c>
      <c r="C47" s="158">
        <v>15.51</v>
      </c>
      <c r="D47" s="158">
        <v>0</v>
      </c>
      <c r="E47" s="158">
        <v>11.15</v>
      </c>
      <c r="F47" s="182">
        <v>7.2995705459028999</v>
      </c>
      <c r="G47" s="158">
        <v>42.387874385337511</v>
      </c>
      <c r="H47" s="158">
        <v>15.315534953856099</v>
      </c>
      <c r="I47" s="158">
        <v>16.131871206584599</v>
      </c>
      <c r="J47" s="158">
        <v>29.092327262234001</v>
      </c>
      <c r="K47" s="158">
        <v>14.87</v>
      </c>
      <c r="L47" s="158">
        <v>6.2</v>
      </c>
      <c r="M47" s="171">
        <v>100.5730964732343</v>
      </c>
    </row>
    <row r="48" spans="1:13">
      <c r="A48" s="166" t="s">
        <v>72</v>
      </c>
      <c r="B48" s="179">
        <v>13.255544220613499</v>
      </c>
      <c r="C48" s="158">
        <v>46.486554166395102</v>
      </c>
      <c r="D48" s="158">
        <v>44.286584475929303</v>
      </c>
      <c r="E48" s="158">
        <v>0</v>
      </c>
      <c r="F48" s="182">
        <v>5.5949999999999998</v>
      </c>
      <c r="G48" s="158">
        <v>21.465039999999998</v>
      </c>
      <c r="H48" s="158">
        <v>72.032321890787699</v>
      </c>
      <c r="I48" s="158">
        <v>169.665838059793</v>
      </c>
      <c r="J48" s="158">
        <v>212.87975862908101</v>
      </c>
      <c r="K48" s="158">
        <v>333.57655484956302</v>
      </c>
      <c r="L48" s="158">
        <v>379.56823245738502</v>
      </c>
      <c r="M48" s="171">
        <v>496.59055427346198</v>
      </c>
    </row>
    <row r="49" spans="1:13">
      <c r="A49" s="164" t="s">
        <v>40</v>
      </c>
      <c r="B49" s="179">
        <v>5013.4687072184997</v>
      </c>
      <c r="C49" s="158">
        <v>5819.1569945419897</v>
      </c>
      <c r="D49" s="158">
        <v>7791.8193618300002</v>
      </c>
      <c r="E49" s="158">
        <v>4273.1452828790798</v>
      </c>
      <c r="F49" s="182">
        <v>3708.9147404781802</v>
      </c>
      <c r="G49" s="158">
        <v>4332.6015630269503</v>
      </c>
      <c r="H49" s="158">
        <v>5590.2301055569396</v>
      </c>
      <c r="I49" s="158">
        <v>5157.0368673686398</v>
      </c>
      <c r="J49" s="158">
        <v>6352.9824238961201</v>
      </c>
      <c r="K49" s="158">
        <v>6183.4094837548701</v>
      </c>
      <c r="L49" s="158">
        <v>6110.7717045675799</v>
      </c>
      <c r="M49" s="171">
        <v>7458.6647803420901</v>
      </c>
    </row>
    <row r="50" spans="1:13">
      <c r="A50" s="166" t="s">
        <v>53</v>
      </c>
      <c r="B50" s="202">
        <v>51.967994340153702</v>
      </c>
      <c r="C50" s="203">
        <v>20.1932478783812</v>
      </c>
      <c r="D50" s="203">
        <v>464.451362830932</v>
      </c>
      <c r="E50" s="203">
        <v>53.257816856698099</v>
      </c>
      <c r="F50" s="204">
        <v>5.2128818545230402</v>
      </c>
      <c r="G50" s="203">
        <v>60.864845624667659</v>
      </c>
      <c r="H50" s="203">
        <v>295.74345492132198</v>
      </c>
      <c r="I50" s="203">
        <v>288.71387464695488</v>
      </c>
      <c r="J50" s="203">
        <v>220.87181921132498</v>
      </c>
      <c r="K50" s="203">
        <v>405.77084888906518</v>
      </c>
      <c r="L50" s="203">
        <v>400.21284272746232</v>
      </c>
      <c r="M50" s="205">
        <v>330.77664338144154</v>
      </c>
    </row>
    <row r="51" spans="1:13">
      <c r="A51" s="167" t="s">
        <v>72</v>
      </c>
      <c r="B51" s="180">
        <v>17.610096089882902</v>
      </c>
      <c r="C51" s="162">
        <v>46.486554166395102</v>
      </c>
      <c r="D51" s="162">
        <v>44.286584475929303</v>
      </c>
      <c r="E51" s="162">
        <v>0.5</v>
      </c>
      <c r="F51" s="183">
        <v>23.094999999999999</v>
      </c>
      <c r="G51" s="162">
        <v>37.965040000000002</v>
      </c>
      <c r="H51" s="162">
        <v>77.360954634396904</v>
      </c>
      <c r="I51" s="162">
        <v>169.665838059793</v>
      </c>
      <c r="J51" s="162">
        <v>212.87975862908101</v>
      </c>
      <c r="K51" s="162">
        <v>333.57655484956302</v>
      </c>
      <c r="L51" s="162">
        <v>379.56823245738502</v>
      </c>
      <c r="M51" s="172">
        <v>496.59055427346198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D3" sqref="D3"/>
    </sheetView>
  </sheetViews>
  <sheetFormatPr defaultRowHeight="15"/>
  <cols>
    <col min="1" max="1" width="64.140625" style="82" customWidth="1"/>
    <col min="2" max="13" width="14.42578125" style="82" customWidth="1"/>
    <col min="14" max="16384" width="9.140625" style="82"/>
  </cols>
  <sheetData>
    <row r="1" spans="1:13" ht="40.5" customHeight="1">
      <c r="A1" s="211" t="s">
        <v>60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2775.5524999999998</v>
      </c>
      <c r="C4" s="86">
        <v>2699.2764000000002</v>
      </c>
      <c r="D4" s="86">
        <v>2724.8764999999999</v>
      </c>
      <c r="E4" s="86">
        <v>2661.9328</v>
      </c>
      <c r="F4" s="86">
        <v>2687.2572999999998</v>
      </c>
      <c r="G4" s="86">
        <v>2616.6381999999999</v>
      </c>
      <c r="H4" s="86">
        <v>2508.5515999999998</v>
      </c>
      <c r="I4" s="86">
        <v>2523.2299000000003</v>
      </c>
      <c r="J4" s="86">
        <v>2408.2809000000002</v>
      </c>
      <c r="K4" s="86">
        <v>2499.5421000000001</v>
      </c>
      <c r="L4" s="85">
        <v>2403.5575000000003</v>
      </c>
      <c r="M4" s="85">
        <v>2368.62</v>
      </c>
    </row>
    <row r="5" spans="1:13">
      <c r="A5" s="148" t="s">
        <v>36</v>
      </c>
      <c r="B5" s="87">
        <v>3172.1790000000001</v>
      </c>
      <c r="C5" s="88">
        <v>3073.3960999999999</v>
      </c>
      <c r="D5" s="88">
        <v>3056.7665000000002</v>
      </c>
      <c r="E5" s="88">
        <v>2960.8678999999997</v>
      </c>
      <c r="F5" s="88">
        <v>2991.9922999999999</v>
      </c>
      <c r="G5" s="88">
        <v>2973.0243</v>
      </c>
      <c r="H5" s="88">
        <v>2798.0384999999997</v>
      </c>
      <c r="I5" s="88">
        <v>2793.7201</v>
      </c>
      <c r="J5" s="88">
        <v>2633.4551999999999</v>
      </c>
      <c r="K5" s="88">
        <v>2775.9915000000001</v>
      </c>
      <c r="L5" s="87">
        <v>2645.1149999999998</v>
      </c>
      <c r="M5" s="87">
        <v>2642.2000000000003</v>
      </c>
    </row>
    <row r="6" spans="1:13">
      <c r="A6" s="149" t="s">
        <v>37</v>
      </c>
      <c r="B6" s="89">
        <v>4.1990999999999996</v>
      </c>
      <c r="C6" s="90">
        <v>4.1049000000000007</v>
      </c>
      <c r="D6" s="90">
        <v>4.2050000000000001</v>
      </c>
      <c r="E6" s="90">
        <v>4.1155999999999997</v>
      </c>
      <c r="F6" s="90">
        <v>4.1304999999999996</v>
      </c>
      <c r="G6" s="90">
        <v>4.1661000000000001</v>
      </c>
      <c r="H6" s="90">
        <v>3.9579999999999997</v>
      </c>
      <c r="I6" s="90">
        <v>3.7802999999999995</v>
      </c>
      <c r="J6" s="90">
        <v>3.7386999999999997</v>
      </c>
      <c r="K6" s="90">
        <v>3.9133</v>
      </c>
      <c r="L6" s="89">
        <v>3.7497000000000003</v>
      </c>
      <c r="M6" s="89">
        <v>3.8159999999999998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2794.5792982725502</v>
      </c>
      <c r="C9" s="88">
        <v>2718.7714722708101</v>
      </c>
      <c r="D9" s="88">
        <v>2696.1802559733101</v>
      </c>
      <c r="E9" s="88">
        <v>2694.10942708022</v>
      </c>
      <c r="F9" s="88">
        <v>2646.6528124476199</v>
      </c>
      <c r="G9" s="88">
        <v>2643.9804802610302</v>
      </c>
      <c r="H9" s="88">
        <v>2582.9308506054199</v>
      </c>
      <c r="I9" s="88">
        <v>2536.1444254059497</v>
      </c>
      <c r="J9" s="88">
        <v>2474.6446549868801</v>
      </c>
      <c r="K9" s="88">
        <v>2498.3807020371501</v>
      </c>
      <c r="L9" s="87">
        <v>2439.6324969881798</v>
      </c>
      <c r="M9" s="87">
        <v>2364.3307273883197</v>
      </c>
    </row>
    <row r="10" spans="1:13">
      <c r="A10" s="151" t="s">
        <v>36</v>
      </c>
      <c r="B10" s="87">
        <v>3179.9628253503402</v>
      </c>
      <c r="C10" s="88">
        <v>3086.72652830073</v>
      </c>
      <c r="D10" s="88">
        <v>3049.2036102032403</v>
      </c>
      <c r="E10" s="88">
        <v>3027.5829875347799</v>
      </c>
      <c r="F10" s="88">
        <v>2956.9830049275902</v>
      </c>
      <c r="G10" s="88">
        <v>2975.0397400628303</v>
      </c>
      <c r="H10" s="88">
        <v>2894.0650070012102</v>
      </c>
      <c r="I10" s="88">
        <v>2812.8113805712401</v>
      </c>
      <c r="J10" s="88">
        <v>2714.3486577303702</v>
      </c>
      <c r="K10" s="88">
        <v>2739.7490148843899</v>
      </c>
      <c r="L10" s="87">
        <v>2689.4137391726099</v>
      </c>
      <c r="M10" s="87">
        <v>2610.9112087820099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2771.1574784940899</v>
      </c>
      <c r="C12" s="88">
        <v>2698.60728760751</v>
      </c>
      <c r="D12" s="88">
        <v>2677.0576836104901</v>
      </c>
      <c r="E12" s="88">
        <v>2675.4753687647099</v>
      </c>
      <c r="F12" s="88">
        <v>2627.8730966153998</v>
      </c>
      <c r="G12" s="88">
        <v>2629.7775776193098</v>
      </c>
      <c r="H12" s="88">
        <v>2562.90411315344</v>
      </c>
      <c r="I12" s="88">
        <v>2516.4695298070101</v>
      </c>
      <c r="J12" s="88">
        <v>2457.4573966878802</v>
      </c>
      <c r="K12" s="88">
        <v>2477.67015369814</v>
      </c>
      <c r="L12" s="87">
        <v>2422.8398967509802</v>
      </c>
      <c r="M12" s="87">
        <v>2340.5546261168402</v>
      </c>
    </row>
    <row r="13" spans="1:13">
      <c r="A13" s="151" t="s">
        <v>36</v>
      </c>
      <c r="B13" s="89">
        <v>3151.97319598376</v>
      </c>
      <c r="C13" s="90">
        <v>3058.0075885049901</v>
      </c>
      <c r="D13" s="90">
        <v>3023.7414501537301</v>
      </c>
      <c r="E13" s="90">
        <v>2999.41615826723</v>
      </c>
      <c r="F13" s="90">
        <v>2929.7975238102299</v>
      </c>
      <c r="G13" s="90">
        <v>2952.5271355207701</v>
      </c>
      <c r="H13" s="90">
        <v>2868.3454646734899</v>
      </c>
      <c r="I13" s="90">
        <v>2787.2689858242102</v>
      </c>
      <c r="J13" s="90">
        <v>2698.2868082858799</v>
      </c>
      <c r="K13" s="90">
        <v>2727.5135477097201</v>
      </c>
      <c r="L13" s="89">
        <v>2672.9998461916002</v>
      </c>
      <c r="M13" s="89">
        <v>2585.0177196566101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65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55</v>
      </c>
      <c r="B16" s="145">
        <v>2793.8352508053399</v>
      </c>
      <c r="C16" s="145">
        <v>2715</v>
      </c>
      <c r="D16" s="145">
        <v>2678.3397716895001</v>
      </c>
      <c r="E16" s="145">
        <v>2723</v>
      </c>
      <c r="F16" s="145">
        <v>2680.6674418604698</v>
      </c>
      <c r="G16" s="145">
        <v>0</v>
      </c>
      <c r="H16" s="145">
        <v>0</v>
      </c>
      <c r="I16" s="145">
        <v>2540</v>
      </c>
      <c r="J16" s="145">
        <v>0</v>
      </c>
      <c r="K16" s="145">
        <v>2489.2424242424204</v>
      </c>
      <c r="L16" s="145">
        <v>0</v>
      </c>
      <c r="M16" s="145">
        <v>2376</v>
      </c>
    </row>
    <row r="17" spans="1:13">
      <c r="A17" s="98" t="s">
        <v>24</v>
      </c>
      <c r="B17" s="146">
        <v>2778.7269432773101</v>
      </c>
      <c r="C17" s="146">
        <v>2709.12239757208</v>
      </c>
      <c r="D17" s="146">
        <v>2655.9534781008501</v>
      </c>
      <c r="E17" s="146">
        <v>2675.9990824261299</v>
      </c>
      <c r="F17" s="146">
        <v>2629.2729763080001</v>
      </c>
      <c r="G17" s="146">
        <v>2644.9728358672</v>
      </c>
      <c r="H17" s="146">
        <v>2544.7455550310801</v>
      </c>
      <c r="I17" s="146">
        <v>2524.5511701454798</v>
      </c>
      <c r="J17" s="146">
        <v>2453.80941631732</v>
      </c>
      <c r="K17" s="146">
        <v>2475.6892562956</v>
      </c>
      <c r="L17" s="146">
        <v>2433.4510804187998</v>
      </c>
      <c r="M17" s="146">
        <v>2347.7977910367699</v>
      </c>
    </row>
    <row r="18" spans="1:13" ht="15" customHeight="1">
      <c r="A18" s="81" t="s">
        <v>62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5309.84139020773</v>
      </c>
      <c r="C20" s="108">
        <v>5738.4302418803099</v>
      </c>
      <c r="D20" s="108">
        <v>6361.160343933042</v>
      </c>
      <c r="E20" s="108">
        <v>6332.3632201679202</v>
      </c>
      <c r="F20" s="108">
        <v>6163.095877680581</v>
      </c>
      <c r="G20" s="108">
        <v>5772.8227030125045</v>
      </c>
      <c r="H20" s="108">
        <v>8163.985760063355</v>
      </c>
      <c r="I20" s="108">
        <v>7763.7170639732603</v>
      </c>
      <c r="J20" s="108">
        <v>7317.6055466812768</v>
      </c>
      <c r="K20" s="108">
        <v>8938.1696481014478</v>
      </c>
      <c r="L20" s="108">
        <v>7975.2217796865452</v>
      </c>
      <c r="M20" s="108">
        <v>8391.5383585387208</v>
      </c>
    </row>
    <row r="21" spans="1:13">
      <c r="A21" s="150" t="s">
        <v>40</v>
      </c>
      <c r="B21" s="109">
        <v>5309.84139020773</v>
      </c>
      <c r="C21" s="109">
        <v>5738.4302418803099</v>
      </c>
      <c r="D21" s="109">
        <v>6361.160343933042</v>
      </c>
      <c r="E21" s="109">
        <v>6332.3632201679202</v>
      </c>
      <c r="F21" s="109">
        <v>6163.095877680581</v>
      </c>
      <c r="G21" s="109">
        <v>5772.8227030125045</v>
      </c>
      <c r="H21" s="109">
        <v>8163.985760063355</v>
      </c>
      <c r="I21" s="109">
        <v>7763.7170639732603</v>
      </c>
      <c r="J21" s="109">
        <v>7317.6055466812768</v>
      </c>
      <c r="K21" s="109">
        <v>8938.1696481014478</v>
      </c>
      <c r="L21" s="109">
        <v>7975.2217796865452</v>
      </c>
      <c r="M21" s="109">
        <v>8391.5383585387208</v>
      </c>
    </row>
    <row r="22" spans="1:13" ht="15" customHeight="1">
      <c r="A22" s="81" t="s">
        <v>57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54.325000000000003</v>
      </c>
      <c r="C23" s="125">
        <v>3</v>
      </c>
      <c r="D23" s="125">
        <v>109.5</v>
      </c>
      <c r="E23" s="125">
        <v>21.6</v>
      </c>
      <c r="F23" s="125">
        <v>43</v>
      </c>
      <c r="G23" s="125">
        <v>0</v>
      </c>
      <c r="H23" s="125">
        <v>0</v>
      </c>
      <c r="I23" s="125">
        <v>16.8</v>
      </c>
      <c r="J23" s="125">
        <v>0</v>
      </c>
      <c r="K23" s="125">
        <v>231</v>
      </c>
      <c r="L23" s="124">
        <v>0</v>
      </c>
      <c r="M23" s="124">
        <v>50</v>
      </c>
    </row>
    <row r="24" spans="1:13">
      <c r="A24" s="151" t="s">
        <v>35</v>
      </c>
      <c r="B24" s="109">
        <v>54.325000000000003</v>
      </c>
      <c r="C24" s="110">
        <v>3</v>
      </c>
      <c r="D24" s="110">
        <v>109.5</v>
      </c>
      <c r="E24" s="110">
        <v>21.6</v>
      </c>
      <c r="F24" s="110">
        <v>43</v>
      </c>
      <c r="G24" s="110">
        <v>0</v>
      </c>
      <c r="H24" s="110">
        <v>0</v>
      </c>
      <c r="I24" s="110">
        <v>16.8</v>
      </c>
      <c r="J24" s="110">
        <v>0</v>
      </c>
      <c r="K24" s="110">
        <v>231</v>
      </c>
      <c r="L24" s="109">
        <v>0</v>
      </c>
      <c r="M24" s="109">
        <v>50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190.4</v>
      </c>
      <c r="C27" s="128">
        <v>329.5</v>
      </c>
      <c r="D27" s="128">
        <v>271.7</v>
      </c>
      <c r="E27" s="128">
        <v>321.5</v>
      </c>
      <c r="F27" s="128">
        <v>203.6</v>
      </c>
      <c r="G27" s="128">
        <v>322.3</v>
      </c>
      <c r="H27" s="128">
        <v>1271.1000000000001</v>
      </c>
      <c r="I27" s="128">
        <v>316.20000000000005</v>
      </c>
      <c r="J27" s="128">
        <v>930.3</v>
      </c>
      <c r="K27" s="128">
        <v>424.9</v>
      </c>
      <c r="L27" s="127">
        <v>897.8</v>
      </c>
      <c r="M27" s="127">
        <v>2983.3</v>
      </c>
    </row>
    <row r="28" spans="1:13">
      <c r="A28" s="151" t="s">
        <v>35</v>
      </c>
      <c r="B28" s="109">
        <v>190.4</v>
      </c>
      <c r="C28" s="110">
        <v>329.5</v>
      </c>
      <c r="D28" s="110">
        <v>271.7</v>
      </c>
      <c r="E28" s="110">
        <v>321.5</v>
      </c>
      <c r="F28" s="110">
        <v>203.6</v>
      </c>
      <c r="G28" s="110">
        <v>322.3</v>
      </c>
      <c r="H28" s="110">
        <v>1271.1000000000001</v>
      </c>
      <c r="I28" s="110">
        <v>316.20000000000005</v>
      </c>
      <c r="J28" s="110">
        <v>930.3</v>
      </c>
      <c r="K28" s="110">
        <v>424.9</v>
      </c>
      <c r="L28" s="109">
        <v>897.8</v>
      </c>
      <c r="M28" s="109">
        <v>2983.3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29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737.39010669289007</v>
      </c>
      <c r="C32" s="136">
        <v>879.13083127450057</v>
      </c>
      <c r="D32" s="136">
        <v>1136.4718729667641</v>
      </c>
      <c r="E32" s="136">
        <v>1205.0262004056297</v>
      </c>
      <c r="F32" s="136">
        <v>1190.7531924351986</v>
      </c>
      <c r="G32" s="136">
        <v>985.5889284382489</v>
      </c>
      <c r="H32" s="136">
        <v>1501.3713399870339</v>
      </c>
      <c r="I32" s="136">
        <v>1424.1926088607097</v>
      </c>
      <c r="J32" s="136">
        <v>1340.9268063811355</v>
      </c>
      <c r="K32" s="136">
        <v>1504.7726427937989</v>
      </c>
      <c r="L32" s="135">
        <v>1373.91715362485</v>
      </c>
      <c r="M32" s="135">
        <v>1487.0673844575099</v>
      </c>
    </row>
    <row r="33" spans="1:13">
      <c r="A33" s="98" t="s">
        <v>24</v>
      </c>
      <c r="B33" s="137">
        <v>912.87083098749542</v>
      </c>
      <c r="C33" s="138">
        <v>942.53854383861778</v>
      </c>
      <c r="D33" s="138">
        <v>1059.2035069499548</v>
      </c>
      <c r="E33" s="138">
        <v>1089.5978838393839</v>
      </c>
      <c r="F33" s="138">
        <v>1215.7144708993326</v>
      </c>
      <c r="G33" s="138">
        <v>1161.6007981131634</v>
      </c>
      <c r="H33" s="138">
        <v>1407.7059769862208</v>
      </c>
      <c r="I33" s="138">
        <v>1327.1943650481535</v>
      </c>
      <c r="J33" s="138">
        <v>1429.7041558126566</v>
      </c>
      <c r="K33" s="138">
        <v>1413.2290978866722</v>
      </c>
      <c r="L33" s="137">
        <v>1315.48298393511</v>
      </c>
      <c r="M33" s="137">
        <v>1668.5605835666299</v>
      </c>
    </row>
    <row r="34" spans="1:13">
      <c r="A34" s="126" t="s">
        <v>44</v>
      </c>
      <c r="B34" s="139">
        <v>-175.48072429460535</v>
      </c>
      <c r="C34" s="140">
        <v>-63.407712564117233</v>
      </c>
      <c r="D34" s="140">
        <v>77.268366016809196</v>
      </c>
      <c r="E34" s="140">
        <v>115.42831656624581</v>
      </c>
      <c r="F34" s="140">
        <v>-24.961278464134324</v>
      </c>
      <c r="G34" s="140">
        <v>-176.01186967491466</v>
      </c>
      <c r="H34" s="140">
        <v>93.665363000813386</v>
      </c>
      <c r="I34" s="140">
        <v>96.998243812556566</v>
      </c>
      <c r="J34" s="140">
        <v>-88.777349431521046</v>
      </c>
      <c r="K34" s="140">
        <v>91.543544907126687</v>
      </c>
      <c r="L34" s="139">
        <v>58.434169689739974</v>
      </c>
      <c r="M34" s="139">
        <v>-181.49319910912004</v>
      </c>
    </row>
    <row r="35" spans="1:13">
      <c r="A35" s="98" t="s">
        <v>54</v>
      </c>
      <c r="B35" s="137">
        <v>563.03130897999995</v>
      </c>
      <c r="C35" s="138">
        <v>671.50780816999998</v>
      </c>
      <c r="D35" s="138">
        <v>866.85273802999995</v>
      </c>
      <c r="E35" s="138">
        <v>927.97708359000001</v>
      </c>
      <c r="F35" s="138">
        <v>912.95187076999991</v>
      </c>
      <c r="G35" s="138">
        <v>752.37118570000007</v>
      </c>
      <c r="H35" s="138">
        <v>1146.2377866899999</v>
      </c>
      <c r="I35" s="138">
        <v>1087.80933895</v>
      </c>
      <c r="J35" s="138">
        <v>1009.9395490500001</v>
      </c>
      <c r="K35" s="138">
        <v>1153.9591641300001</v>
      </c>
      <c r="L35" s="137">
        <v>1058.47514144</v>
      </c>
      <c r="M35" s="137">
        <v>1115.4163386499999</v>
      </c>
    </row>
    <row r="36" spans="1:13">
      <c r="A36" s="98" t="s">
        <v>46</v>
      </c>
      <c r="B36" s="137">
        <v>667.03370687000006</v>
      </c>
      <c r="C36" s="138">
        <v>716.71907538999994</v>
      </c>
      <c r="D36" s="138">
        <v>799.82334807000007</v>
      </c>
      <c r="E36" s="138">
        <v>814.86121516999992</v>
      </c>
      <c r="F36" s="138">
        <v>915.9469369100002</v>
      </c>
      <c r="G36" s="138">
        <v>856.87793638000005</v>
      </c>
      <c r="H36" s="138">
        <v>1032.2350702700001</v>
      </c>
      <c r="I36" s="138">
        <v>954.19901634999997</v>
      </c>
      <c r="J36" s="138">
        <v>1041.5551618899999</v>
      </c>
      <c r="K36" s="138">
        <v>1018.1289033700002</v>
      </c>
      <c r="L36" s="137">
        <v>975.58323757999995</v>
      </c>
      <c r="M36" s="137">
        <v>1215.2176658200001</v>
      </c>
    </row>
    <row r="37" spans="1:13">
      <c r="A37" s="141" t="s">
        <v>44</v>
      </c>
      <c r="B37" s="142">
        <v>-104.00239789000011</v>
      </c>
      <c r="C37" s="143">
        <v>-45.211267219999939</v>
      </c>
      <c r="D37" s="143">
        <v>67.029389960000003</v>
      </c>
      <c r="E37" s="143">
        <v>113.11586842</v>
      </c>
      <c r="F37" s="143">
        <v>-2.9950661400000058</v>
      </c>
      <c r="G37" s="143">
        <v>-104.50675067999993</v>
      </c>
      <c r="H37" s="143">
        <v>114.00271642</v>
      </c>
      <c r="I37" s="143">
        <v>133.61032260000005</v>
      </c>
      <c r="J37" s="143">
        <v>-31.615612839999947</v>
      </c>
      <c r="K37" s="143">
        <v>135.83026075999999</v>
      </c>
      <c r="L37" s="142">
        <v>82.89190386000007</v>
      </c>
      <c r="M37" s="142">
        <v>-99.80132717000015</v>
      </c>
    </row>
    <row r="38" spans="1:13" ht="16.5" customHeight="1">
      <c r="A38" s="198" t="s">
        <v>51</v>
      </c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3"/>
    </row>
    <row r="39" spans="1:13">
      <c r="A39" s="163" t="s">
        <v>52</v>
      </c>
      <c r="B39" s="155">
        <v>4249.8360137702402</v>
      </c>
      <c r="C39" s="156">
        <v>4501.0188216093402</v>
      </c>
      <c r="D39" s="156">
        <v>4912.5266482302604</v>
      </c>
      <c r="E39" s="156">
        <v>5004.6571458810104</v>
      </c>
      <c r="F39" s="157">
        <v>4907.1035843557902</v>
      </c>
      <c r="G39" s="158">
        <v>4372.0074180479396</v>
      </c>
      <c r="H39" s="158">
        <v>6378.7028372688601</v>
      </c>
      <c r="I39" s="158">
        <v>5314.9109971870803</v>
      </c>
      <c r="J39" s="158">
        <v>6637.6097058290597</v>
      </c>
      <c r="K39" s="158">
        <v>5968.5159965870198</v>
      </c>
      <c r="L39" s="158">
        <v>6591.0487320141201</v>
      </c>
      <c r="M39" s="171">
        <v>8049.8182274548799</v>
      </c>
    </row>
    <row r="40" spans="1:13">
      <c r="A40" s="166" t="s">
        <v>53</v>
      </c>
      <c r="B40" s="155">
        <v>30</v>
      </c>
      <c r="C40" s="156">
        <v>10.8</v>
      </c>
      <c r="D40" s="156">
        <v>184.07522499999999</v>
      </c>
      <c r="E40" s="156">
        <v>181.15</v>
      </c>
      <c r="F40" s="157">
        <v>3.5033249936788202</v>
      </c>
      <c r="G40" s="158">
        <v>22.45</v>
      </c>
      <c r="H40" s="158">
        <v>20.14095197</v>
      </c>
      <c r="I40" s="158">
        <v>16.149767870000002</v>
      </c>
      <c r="J40" s="158">
        <v>61.872999999999998</v>
      </c>
      <c r="K40" s="158">
        <v>116.95</v>
      </c>
      <c r="L40" s="158">
        <v>6.2207999941464598</v>
      </c>
      <c r="M40" s="171">
        <v>109.305700007005</v>
      </c>
    </row>
    <row r="41" spans="1:13">
      <c r="A41" s="166" t="s">
        <v>72</v>
      </c>
      <c r="B41" s="155">
        <v>0</v>
      </c>
      <c r="C41" s="156">
        <v>0</v>
      </c>
      <c r="D41" s="156">
        <v>0</v>
      </c>
      <c r="E41" s="156">
        <v>0</v>
      </c>
      <c r="F41" s="157">
        <v>0</v>
      </c>
      <c r="G41" s="158">
        <v>7.5</v>
      </c>
      <c r="H41" s="158">
        <v>0</v>
      </c>
      <c r="I41" s="158">
        <v>6.7581947364293802</v>
      </c>
      <c r="J41" s="158">
        <v>17.018250180527701</v>
      </c>
      <c r="K41" s="158">
        <v>0.5</v>
      </c>
      <c r="L41" s="158">
        <v>11.0590001828925</v>
      </c>
      <c r="M41" s="171">
        <v>2.3199999999999998</v>
      </c>
    </row>
    <row r="42" spans="1:13">
      <c r="A42" s="164" t="s">
        <v>40</v>
      </c>
      <c r="B42" s="155">
        <v>4142.7173999605602</v>
      </c>
      <c r="C42" s="156">
        <v>4079.9334958693098</v>
      </c>
      <c r="D42" s="156">
        <v>4534.3368874658099</v>
      </c>
      <c r="E42" s="156">
        <v>4190.0490750589997</v>
      </c>
      <c r="F42" s="157">
        <v>4552.8883654164902</v>
      </c>
      <c r="G42" s="158">
        <v>4111.9591396755904</v>
      </c>
      <c r="H42" s="158">
        <v>5119.0522503997599</v>
      </c>
      <c r="I42" s="158">
        <v>4865.0465990025205</v>
      </c>
      <c r="J42" s="158">
        <v>5745.5499868581401</v>
      </c>
      <c r="K42" s="158">
        <v>5664.6707800092099</v>
      </c>
      <c r="L42" s="158">
        <v>5716.4253275949304</v>
      </c>
      <c r="M42" s="171">
        <v>5708.95357024854</v>
      </c>
    </row>
    <row r="43" spans="1:13">
      <c r="A43" s="166" t="s">
        <v>53</v>
      </c>
      <c r="B43" s="206">
        <v>92.773781333364795</v>
      </c>
      <c r="C43" s="207">
        <v>136.803007921306</v>
      </c>
      <c r="D43" s="207">
        <v>85.880814659169104</v>
      </c>
      <c r="E43" s="207">
        <v>56.865949119551203</v>
      </c>
      <c r="F43" s="208">
        <v>35.955544022569697</v>
      </c>
      <c r="G43" s="203">
        <v>44.493915898522701</v>
      </c>
      <c r="H43" s="203">
        <v>64.652361793486307</v>
      </c>
      <c r="I43" s="203">
        <v>51.8607999271578</v>
      </c>
      <c r="J43" s="203">
        <v>16.4334792782102</v>
      </c>
      <c r="K43" s="203">
        <v>29.7825691016611</v>
      </c>
      <c r="L43" s="203">
        <v>90.681271111226806</v>
      </c>
      <c r="M43" s="205">
        <v>0</v>
      </c>
    </row>
    <row r="44" spans="1:13">
      <c r="A44" s="167" t="s">
        <v>72</v>
      </c>
      <c r="B44" s="159">
        <v>0</v>
      </c>
      <c r="C44" s="160">
        <v>0</v>
      </c>
      <c r="D44" s="160">
        <v>0</v>
      </c>
      <c r="E44" s="160">
        <v>0</v>
      </c>
      <c r="F44" s="161">
        <v>0</v>
      </c>
      <c r="G44" s="162">
        <v>0</v>
      </c>
      <c r="H44" s="162">
        <v>0</v>
      </c>
      <c r="I44" s="162">
        <v>7.3336074026920697</v>
      </c>
      <c r="J44" s="162">
        <v>17.118250180527699</v>
      </c>
      <c r="K44" s="162">
        <v>0.5</v>
      </c>
      <c r="L44" s="162">
        <v>11.0590001828925</v>
      </c>
      <c r="M44" s="172">
        <v>27.2848999851334</v>
      </c>
    </row>
    <row r="46" spans="1:13">
      <c r="A46" s="170" t="s">
        <v>61</v>
      </c>
    </row>
  </sheetData>
  <mergeCells count="13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90" zoomScaleNormal="90" workbookViewId="0">
      <selection activeCell="F3" sqref="F3"/>
    </sheetView>
  </sheetViews>
  <sheetFormatPr defaultRowHeight="15"/>
  <cols>
    <col min="1" max="1" width="64.140625" style="82" customWidth="1"/>
    <col min="2" max="13" width="14.42578125" style="82" customWidth="1"/>
    <col min="14" max="16384" width="9.140625" style="82"/>
  </cols>
  <sheetData>
    <row r="1" spans="1:13" ht="40.5" customHeight="1">
      <c r="A1" s="211" t="s">
        <v>50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2800.8790999999997</v>
      </c>
      <c r="C4" s="86">
        <v>2694.8184999999999</v>
      </c>
      <c r="D4" s="86">
        <v>2654.3493000000003</v>
      </c>
      <c r="E4" s="86">
        <v>2623.0047</v>
      </c>
      <c r="F4" s="86">
        <v>2613.5816999999997</v>
      </c>
      <c r="G4" s="86">
        <v>2618.9169999999999</v>
      </c>
      <c r="H4" s="86">
        <v>2675.5214000000001</v>
      </c>
      <c r="I4" s="86">
        <v>2827.9437000000003</v>
      </c>
      <c r="J4" s="86">
        <v>2829.8262</v>
      </c>
      <c r="K4" s="86">
        <v>2816.4436999999998</v>
      </c>
      <c r="L4" s="85">
        <v>2839.0931999999998</v>
      </c>
      <c r="M4" s="85">
        <v>2768.8263999999999</v>
      </c>
    </row>
    <row r="5" spans="1:13">
      <c r="A5" s="148" t="s">
        <v>36</v>
      </c>
      <c r="B5" s="87">
        <v>3478.9719</v>
      </c>
      <c r="C5" s="88">
        <v>3314.8961999999997</v>
      </c>
      <c r="D5" s="88">
        <v>3270.4237999999996</v>
      </c>
      <c r="E5" s="88">
        <v>3191.6720999999998</v>
      </c>
      <c r="F5" s="88">
        <v>3040.1181999999999</v>
      </c>
      <c r="G5" s="88">
        <v>3056.7999</v>
      </c>
      <c r="H5" s="88">
        <v>3126.0791999999997</v>
      </c>
      <c r="I5" s="88">
        <v>3306.4317999999998</v>
      </c>
      <c r="J5" s="88">
        <v>3312.8774999999996</v>
      </c>
      <c r="K5" s="88">
        <v>3202.8598000000002</v>
      </c>
      <c r="L5" s="87">
        <v>3232.8754000000004</v>
      </c>
      <c r="M5" s="87">
        <v>3171.4137999999998</v>
      </c>
    </row>
    <row r="6" spans="1:13">
      <c r="A6" s="149" t="s">
        <v>37</v>
      </c>
      <c r="B6" s="89">
        <v>4.9756999999999998</v>
      </c>
      <c r="C6" s="90">
        <v>4.8406000000000002</v>
      </c>
      <c r="D6" s="90">
        <v>4.5952999999999999</v>
      </c>
      <c r="E6" s="90">
        <v>4.1898999999999997</v>
      </c>
      <c r="F6" s="90">
        <v>4.1754999999999995</v>
      </c>
      <c r="G6" s="90">
        <v>4.1709000000000005</v>
      </c>
      <c r="H6" s="90">
        <v>4.2617000000000003</v>
      </c>
      <c r="I6" s="90">
        <v>4.1537000000000006</v>
      </c>
      <c r="J6" s="90">
        <v>4.2983000000000002</v>
      </c>
      <c r="K6" s="90">
        <v>4.282</v>
      </c>
      <c r="L6" s="89">
        <v>4.2606999999999999</v>
      </c>
      <c r="M6" s="89">
        <v>3.9827000000000004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2842.2722420293198</v>
      </c>
      <c r="C9" s="88">
        <v>2725.4588201021902</v>
      </c>
      <c r="D9" s="88">
        <v>2639.8755477940599</v>
      </c>
      <c r="E9" s="88">
        <v>2609.2361332990299</v>
      </c>
      <c r="F9" s="88">
        <v>2606.13545362079</v>
      </c>
      <c r="G9" s="88">
        <v>2612.7704995215799</v>
      </c>
      <c r="H9" s="88">
        <v>2643.8678998598998</v>
      </c>
      <c r="I9" s="88">
        <v>2762.2526215950702</v>
      </c>
      <c r="J9" s="88">
        <v>2816.0647624057601</v>
      </c>
      <c r="K9" s="88">
        <v>2811.3422861568815</v>
      </c>
      <c r="L9" s="87">
        <v>2808.3732399563</v>
      </c>
      <c r="M9" s="87">
        <v>2789.2903435777698</v>
      </c>
    </row>
    <row r="10" spans="1:13">
      <c r="A10" s="151" t="s">
        <v>36</v>
      </c>
      <c r="B10" s="87">
        <v>3447.3249298382102</v>
      </c>
      <c r="C10" s="88">
        <v>3364.9588044888201</v>
      </c>
      <c r="D10" s="88">
        <v>3254.2729020895299</v>
      </c>
      <c r="E10" s="88">
        <v>3212.7410431098501</v>
      </c>
      <c r="F10" s="88">
        <v>3100.1794011948</v>
      </c>
      <c r="G10" s="88">
        <v>3063.8419504374501</v>
      </c>
      <c r="H10" s="88">
        <v>3081.8673303886599</v>
      </c>
      <c r="I10" s="88">
        <v>3171.8217287679299</v>
      </c>
      <c r="J10" s="88">
        <v>3266.0521796243402</v>
      </c>
      <c r="K10" s="88">
        <v>3233.4470738615901</v>
      </c>
      <c r="L10" s="87">
        <v>3189.43022191613</v>
      </c>
      <c r="M10" s="87">
        <v>3169.1111756958499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2824.6164428336001</v>
      </c>
      <c r="C12" s="88">
        <v>2705.3541444273001</v>
      </c>
      <c r="D12" s="88">
        <v>2619.30821234922</v>
      </c>
      <c r="E12" s="88">
        <v>2594.7413942519001</v>
      </c>
      <c r="F12" s="88">
        <v>2593.06616976738</v>
      </c>
      <c r="G12" s="88">
        <v>2599.7238781400902</v>
      </c>
      <c r="H12" s="88">
        <v>2623.0833350960002</v>
      </c>
      <c r="I12" s="88">
        <v>2743.9321508028102</v>
      </c>
      <c r="J12" s="88">
        <v>2799.5567012193201</v>
      </c>
      <c r="K12" s="88">
        <v>2797.5960116389829</v>
      </c>
      <c r="L12" s="87">
        <v>2790.0482175401999</v>
      </c>
      <c r="M12" s="87">
        <v>2769.92149156499</v>
      </c>
    </row>
    <row r="13" spans="1:13">
      <c r="A13" s="151" t="s">
        <v>36</v>
      </c>
      <c r="B13" s="89">
        <v>3429.5220331026298</v>
      </c>
      <c r="C13" s="90">
        <v>3342.2255112614298</v>
      </c>
      <c r="D13" s="90">
        <v>3226.7319339477699</v>
      </c>
      <c r="E13" s="90">
        <v>3189.2589409913999</v>
      </c>
      <c r="F13" s="90">
        <v>3073.7504117387898</v>
      </c>
      <c r="G13" s="90">
        <v>3037.05242023451</v>
      </c>
      <c r="H13" s="90">
        <v>3056.4994212894999</v>
      </c>
      <c r="I13" s="90">
        <v>3156.60649723604</v>
      </c>
      <c r="J13" s="90">
        <v>3250.3778973051899</v>
      </c>
      <c r="K13" s="90">
        <v>3212.2913462108399</v>
      </c>
      <c r="L13" s="89">
        <v>3164.18467933702</v>
      </c>
      <c r="M13" s="89">
        <v>3138.0300344246202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65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55</v>
      </c>
      <c r="B16" s="145">
        <v>2861.61833958021</v>
      </c>
      <c r="C16" s="145">
        <v>2700.1123333333298</v>
      </c>
      <c r="D16" s="145">
        <v>2639.8697014925401</v>
      </c>
      <c r="E16" s="145">
        <v>2621.7020833333299</v>
      </c>
      <c r="F16" s="145">
        <v>0</v>
      </c>
      <c r="G16" s="145">
        <v>2639.1530303030299</v>
      </c>
      <c r="H16" s="145">
        <v>2669.53009797918</v>
      </c>
      <c r="I16" s="145">
        <v>2750.7801029767302</v>
      </c>
      <c r="J16" s="145">
        <v>2843.4471832884101</v>
      </c>
      <c r="K16" s="145">
        <v>2822.33964285714</v>
      </c>
      <c r="L16" s="145">
        <v>2818.7952800000003</v>
      </c>
      <c r="M16" s="145">
        <v>2763.4465373961198</v>
      </c>
    </row>
    <row r="17" spans="1:13">
      <c r="A17" s="98" t="s">
        <v>24</v>
      </c>
      <c r="B17" s="146">
        <v>2810.8812275807099</v>
      </c>
      <c r="C17" s="146">
        <v>2708.7890114780998</v>
      </c>
      <c r="D17" s="146">
        <v>2621.2882392156898</v>
      </c>
      <c r="E17" s="146">
        <v>2605.6252137585102</v>
      </c>
      <c r="F17" s="146">
        <v>2616.1733995585</v>
      </c>
      <c r="G17" s="146">
        <v>2618.1322222222198</v>
      </c>
      <c r="H17" s="146">
        <v>2625.46969284849</v>
      </c>
      <c r="I17" s="146">
        <v>2767.9808841099198</v>
      </c>
      <c r="J17" s="146">
        <v>2816.94079464988</v>
      </c>
      <c r="K17" s="146">
        <v>2808.5036692121398</v>
      </c>
      <c r="L17" s="146">
        <v>2791.6017643515902</v>
      </c>
      <c r="M17" s="146">
        <v>2775.72218689788</v>
      </c>
    </row>
    <row r="18" spans="1:13" ht="15" customHeight="1">
      <c r="A18" s="81" t="s">
        <v>58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3855.1233524757258</v>
      </c>
      <c r="C20" s="108">
        <v>4092.7156755678275</v>
      </c>
      <c r="D20" s="108">
        <v>4100.5395319232121</v>
      </c>
      <c r="E20" s="108">
        <v>4266.2352091254297</v>
      </c>
      <c r="F20" s="108">
        <v>4535.36784323958</v>
      </c>
      <c r="G20" s="108">
        <v>4101.9863426380498</v>
      </c>
      <c r="H20" s="108">
        <v>5112.7610432869442</v>
      </c>
      <c r="I20" s="108">
        <v>5564.6587676562904</v>
      </c>
      <c r="J20" s="108">
        <v>5281.6169681391957</v>
      </c>
      <c r="K20" s="108">
        <v>6070.2905958550309</v>
      </c>
      <c r="L20" s="108">
        <v>6256.6666089734999</v>
      </c>
      <c r="M20" s="108">
        <v>5262.016754352404</v>
      </c>
    </row>
    <row r="21" spans="1:13">
      <c r="A21" s="150" t="s">
        <v>40</v>
      </c>
      <c r="B21" s="109">
        <v>3855.1233524757258</v>
      </c>
      <c r="C21" s="109">
        <v>4092.7156755678275</v>
      </c>
      <c r="D21" s="109">
        <v>4100.5395319232121</v>
      </c>
      <c r="E21" s="109">
        <v>4266.2352091254297</v>
      </c>
      <c r="F21" s="109">
        <v>4535.36784323958</v>
      </c>
      <c r="G21" s="109">
        <v>4101.9863426380498</v>
      </c>
      <c r="H21" s="109">
        <v>5112.7610433669433</v>
      </c>
      <c r="I21" s="109">
        <v>5564.6587676562904</v>
      </c>
      <c r="J21" s="109">
        <v>5281.6169681391957</v>
      </c>
      <c r="K21" s="109">
        <v>6070.2905958550309</v>
      </c>
      <c r="L21" s="109">
        <v>6256.6666089734999</v>
      </c>
      <c r="M21" s="109">
        <v>5262.016754352404</v>
      </c>
    </row>
    <row r="22" spans="1:13" ht="15" customHeight="1">
      <c r="A22" s="81" t="s">
        <v>57</v>
      </c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3"/>
      <c r="M22" s="123"/>
    </row>
    <row r="23" spans="1:13">
      <c r="A23" s="153" t="s">
        <v>41</v>
      </c>
      <c r="B23" s="124">
        <v>266.8</v>
      </c>
      <c r="C23" s="125">
        <v>30</v>
      </c>
      <c r="D23" s="125">
        <v>134</v>
      </c>
      <c r="E23" s="125">
        <v>24</v>
      </c>
      <c r="F23" s="125">
        <v>0</v>
      </c>
      <c r="G23" s="125">
        <v>66</v>
      </c>
      <c r="H23" s="125">
        <v>163.30000000000001</v>
      </c>
      <c r="I23" s="125">
        <v>634.03600000000006</v>
      </c>
      <c r="J23" s="125">
        <v>74.2</v>
      </c>
      <c r="K23" s="125">
        <v>70</v>
      </c>
      <c r="L23" s="124">
        <v>125</v>
      </c>
      <c r="M23" s="124">
        <v>180.5</v>
      </c>
    </row>
    <row r="24" spans="1:13">
      <c r="A24" s="151" t="s">
        <v>35</v>
      </c>
      <c r="B24" s="109">
        <v>266.8</v>
      </c>
      <c r="C24" s="110">
        <v>30</v>
      </c>
      <c r="D24" s="110">
        <v>134</v>
      </c>
      <c r="E24" s="110">
        <v>24</v>
      </c>
      <c r="F24" s="110">
        <v>0</v>
      </c>
      <c r="G24" s="110">
        <v>66</v>
      </c>
      <c r="H24" s="110">
        <v>163.30000000000001</v>
      </c>
      <c r="I24" s="110">
        <v>634.03600000000006</v>
      </c>
      <c r="J24" s="110">
        <v>74.2</v>
      </c>
      <c r="K24" s="110">
        <v>70</v>
      </c>
      <c r="L24" s="109">
        <v>125</v>
      </c>
      <c r="M24" s="109">
        <v>180.5</v>
      </c>
    </row>
    <row r="25" spans="1:13">
      <c r="A25" s="151" t="s">
        <v>36</v>
      </c>
      <c r="B25" s="109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09">
        <v>0</v>
      </c>
      <c r="M25" s="109">
        <v>0</v>
      </c>
    </row>
    <row r="26" spans="1:13">
      <c r="A26" s="151" t="s">
        <v>42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4" t="s">
        <v>40</v>
      </c>
      <c r="B27" s="127">
        <v>250.9</v>
      </c>
      <c r="C27" s="128">
        <v>426.9</v>
      </c>
      <c r="D27" s="128">
        <v>510</v>
      </c>
      <c r="E27" s="128">
        <v>326.69225399999999</v>
      </c>
      <c r="F27" s="128">
        <v>181.2</v>
      </c>
      <c r="G27" s="128">
        <v>90</v>
      </c>
      <c r="H27" s="128">
        <v>99</v>
      </c>
      <c r="I27" s="128">
        <v>12.74</v>
      </c>
      <c r="J27" s="128">
        <v>124.5</v>
      </c>
      <c r="K27" s="128">
        <v>268.45</v>
      </c>
      <c r="L27" s="127">
        <v>357.8</v>
      </c>
      <c r="M27" s="127">
        <v>519</v>
      </c>
    </row>
    <row r="28" spans="1:13">
      <c r="A28" s="151" t="s">
        <v>35</v>
      </c>
      <c r="B28" s="109">
        <v>250.9</v>
      </c>
      <c r="C28" s="110">
        <v>426.9</v>
      </c>
      <c r="D28" s="110">
        <v>510</v>
      </c>
      <c r="E28" s="110">
        <v>326.69225399999999</v>
      </c>
      <c r="F28" s="110">
        <v>181.2</v>
      </c>
      <c r="G28" s="110">
        <v>90</v>
      </c>
      <c r="H28" s="110">
        <v>99</v>
      </c>
      <c r="I28" s="110">
        <v>12.74</v>
      </c>
      <c r="J28" s="110">
        <v>124.5</v>
      </c>
      <c r="K28" s="110">
        <v>268.45</v>
      </c>
      <c r="L28" s="109">
        <v>357.8</v>
      </c>
      <c r="M28" s="109">
        <v>519</v>
      </c>
    </row>
    <row r="29" spans="1:13">
      <c r="A29" s="151" t="s">
        <v>36</v>
      </c>
      <c r="B29" s="109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09">
        <v>0</v>
      </c>
      <c r="M29" s="109">
        <v>0</v>
      </c>
    </row>
    <row r="30" spans="1:13">
      <c r="A30" s="151" t="s">
        <v>42</v>
      </c>
      <c r="B30" s="129">
        <v>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29">
        <v>0</v>
      </c>
      <c r="M30" s="129">
        <v>0</v>
      </c>
    </row>
    <row r="31" spans="1:13">
      <c r="A31" s="131" t="s">
        <v>29</v>
      </c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134"/>
    </row>
    <row r="32" spans="1:13">
      <c r="A32" s="95" t="s">
        <v>55</v>
      </c>
      <c r="B32" s="135">
        <v>580.03540694661149</v>
      </c>
      <c r="C32" s="136">
        <v>680.89926246658911</v>
      </c>
      <c r="D32" s="136">
        <v>715.80603615351299</v>
      </c>
      <c r="E32" s="136">
        <v>650.06462206766116</v>
      </c>
      <c r="F32" s="136">
        <v>723.26379895164405</v>
      </c>
      <c r="G32" s="136">
        <v>679.14743840743904</v>
      </c>
      <c r="H32" s="136">
        <v>917.82250014498197</v>
      </c>
      <c r="I32" s="136">
        <v>1045.3113206978489</v>
      </c>
      <c r="J32" s="136">
        <v>748.72401174834999</v>
      </c>
      <c r="K32" s="136">
        <v>900.61128887665257</v>
      </c>
      <c r="L32" s="135">
        <v>1008.7065387681224</v>
      </c>
      <c r="M32" s="135">
        <v>941.75774996731298</v>
      </c>
    </row>
    <row r="33" spans="1:13">
      <c r="A33" s="98" t="s">
        <v>24</v>
      </c>
      <c r="B33" s="137">
        <v>837.27378688916463</v>
      </c>
      <c r="C33" s="138">
        <v>699.534513627808</v>
      </c>
      <c r="D33" s="138">
        <v>820.72266497919895</v>
      </c>
      <c r="E33" s="138">
        <v>884.76033062472914</v>
      </c>
      <c r="F33" s="138">
        <v>1073.81589347003</v>
      </c>
      <c r="G33" s="138">
        <v>947.84193550871805</v>
      </c>
      <c r="H33" s="138">
        <v>1053.1192566019199</v>
      </c>
      <c r="I33" s="138">
        <v>999.28293061432748</v>
      </c>
      <c r="J33" s="138">
        <v>964.14126467571396</v>
      </c>
      <c r="K33" s="138">
        <v>1042.3348628527294</v>
      </c>
      <c r="L33" s="137">
        <v>918.23763111442099</v>
      </c>
      <c r="M33" s="137">
        <v>831.687379864484</v>
      </c>
    </row>
    <row r="34" spans="1:13">
      <c r="A34" s="126" t="s">
        <v>44</v>
      </c>
      <c r="B34" s="139">
        <v>-257.23837994255314</v>
      </c>
      <c r="C34" s="140">
        <v>-18.635251161218889</v>
      </c>
      <c r="D34" s="140">
        <v>-104.91662882568596</v>
      </c>
      <c r="E34" s="140">
        <v>-234.69570855706817</v>
      </c>
      <c r="F34" s="140">
        <v>-350.55209451838596</v>
      </c>
      <c r="G34" s="140">
        <v>-268.69449710127901</v>
      </c>
      <c r="H34" s="140">
        <v>-135.29675645693794</v>
      </c>
      <c r="I34" s="140">
        <v>46.028390083521458</v>
      </c>
      <c r="J34" s="140">
        <v>-215.41725292736396</v>
      </c>
      <c r="K34" s="140">
        <v>-141.72357397607686</v>
      </c>
      <c r="L34" s="139">
        <v>90.468907653701422</v>
      </c>
      <c r="M34" s="139">
        <v>110.07037010282897</v>
      </c>
    </row>
    <row r="35" spans="1:13">
      <c r="A35" s="98" t="s">
        <v>54</v>
      </c>
      <c r="B35" s="137">
        <v>452.07916390999998</v>
      </c>
      <c r="C35" s="138">
        <v>534.57630291999999</v>
      </c>
      <c r="D35" s="138">
        <v>555.63545424999995</v>
      </c>
      <c r="E35" s="138">
        <v>490.99357758000002</v>
      </c>
      <c r="F35" s="138">
        <v>527.72399802999996</v>
      </c>
      <c r="G35" s="138">
        <v>500.57582273000003</v>
      </c>
      <c r="H35" s="138">
        <v>704.54535438000005</v>
      </c>
      <c r="I35" s="138">
        <v>811.63712760999999</v>
      </c>
      <c r="J35" s="138">
        <v>573.73301265999999</v>
      </c>
      <c r="K35" s="138">
        <v>680.84008001999996</v>
      </c>
      <c r="L35" s="137">
        <v>788.31060509999998</v>
      </c>
      <c r="M35" s="137">
        <v>744.05131649999998</v>
      </c>
    </row>
    <row r="36" spans="1:13">
      <c r="A36" s="98" t="s">
        <v>46</v>
      </c>
      <c r="B36" s="137">
        <v>618.54682107000008</v>
      </c>
      <c r="C36" s="138">
        <v>538.22505722999995</v>
      </c>
      <c r="D36" s="138">
        <v>634.61334622000004</v>
      </c>
      <c r="E36" s="138">
        <v>692.25022634999993</v>
      </c>
      <c r="F36" s="138">
        <v>848.48034356999995</v>
      </c>
      <c r="G36" s="138">
        <v>743.85687815999995</v>
      </c>
      <c r="H36" s="138">
        <v>786.75737011000001</v>
      </c>
      <c r="I36" s="138">
        <v>715.91195441000002</v>
      </c>
      <c r="J36" s="138">
        <v>702.85141007000004</v>
      </c>
      <c r="K36" s="138">
        <v>796.67322359000013</v>
      </c>
      <c r="L36" s="137">
        <v>690.75066878999996</v>
      </c>
      <c r="M36" s="137">
        <v>613.31298835999996</v>
      </c>
    </row>
    <row r="37" spans="1:13">
      <c r="A37" s="141" t="s">
        <v>44</v>
      </c>
      <c r="B37" s="142">
        <v>-166.4676571600001</v>
      </c>
      <c r="C37" s="143">
        <v>-3.6487543099999584</v>
      </c>
      <c r="D37" s="143">
        <v>-78.977891970000087</v>
      </c>
      <c r="E37" s="143">
        <v>-201.25664876999997</v>
      </c>
      <c r="F37" s="143">
        <v>-320.75634553999998</v>
      </c>
      <c r="G37" s="143">
        <v>-243.28105542999992</v>
      </c>
      <c r="H37" s="143">
        <v>-82.212015729999962</v>
      </c>
      <c r="I37" s="143">
        <v>95.725173199999972</v>
      </c>
      <c r="J37" s="143">
        <v>-129.11839741000006</v>
      </c>
      <c r="K37" s="143">
        <v>-115.83314357000017</v>
      </c>
      <c r="L37" s="142">
        <v>97.559936310000012</v>
      </c>
      <c r="M37" s="142">
        <v>130.73832814000002</v>
      </c>
    </row>
    <row r="38" spans="1:13" ht="16.5" customHeight="1">
      <c r="A38" s="198" t="s">
        <v>51</v>
      </c>
      <c r="B38" s="103"/>
      <c r="C38" s="102"/>
      <c r="D38" s="102"/>
      <c r="E38" s="102"/>
      <c r="F38" s="102"/>
      <c r="G38" s="102"/>
      <c r="H38" s="102"/>
      <c r="I38" s="102"/>
      <c r="J38" s="102"/>
      <c r="K38" s="102"/>
      <c r="L38" s="103"/>
      <c r="M38" s="103"/>
    </row>
    <row r="39" spans="1:13">
      <c r="A39" s="163" t="s">
        <v>52</v>
      </c>
      <c r="B39" s="155"/>
      <c r="C39" s="156"/>
      <c r="D39" s="156"/>
      <c r="E39" s="156"/>
      <c r="F39" s="157"/>
      <c r="G39" s="158">
        <v>4078.9283762524301</v>
      </c>
      <c r="H39" s="158">
        <v>4787.3654026167696</v>
      </c>
      <c r="I39" s="158">
        <v>4609.2513326889703</v>
      </c>
      <c r="J39" s="158">
        <v>4421.1267584096404</v>
      </c>
      <c r="K39" s="158">
        <v>5256.5450205540601</v>
      </c>
      <c r="L39" s="158">
        <v>5226.3106523725501</v>
      </c>
      <c r="M39" s="171">
        <v>5037.3899877807798</v>
      </c>
    </row>
    <row r="40" spans="1:13">
      <c r="A40" s="166" t="s">
        <v>53</v>
      </c>
      <c r="B40" s="155"/>
      <c r="C40" s="156"/>
      <c r="D40" s="156"/>
      <c r="E40" s="156"/>
      <c r="F40" s="157"/>
      <c r="G40" s="158">
        <v>18.399999999999999</v>
      </c>
      <c r="H40" s="158">
        <v>8.2200000000000006</v>
      </c>
      <c r="I40" s="158">
        <v>44.85</v>
      </c>
      <c r="J40" s="158">
        <v>20.6</v>
      </c>
      <c r="K40" s="158">
        <v>12.290000000000001</v>
      </c>
      <c r="L40" s="158">
        <v>16.637485000000002</v>
      </c>
      <c r="M40" s="171">
        <v>30.0511520025476</v>
      </c>
    </row>
    <row r="41" spans="1:13">
      <c r="A41" s="166" t="s">
        <v>72</v>
      </c>
      <c r="B41" s="155"/>
      <c r="C41" s="156"/>
      <c r="D41" s="156"/>
      <c r="E41" s="156"/>
      <c r="F41" s="157"/>
      <c r="G41" s="158">
        <v>0.9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71">
        <v>0</v>
      </c>
    </row>
    <row r="42" spans="1:13">
      <c r="A42" s="164" t="s">
        <v>40</v>
      </c>
      <c r="B42" s="155"/>
      <c r="C42" s="156"/>
      <c r="D42" s="156"/>
      <c r="E42" s="156"/>
      <c r="F42" s="157"/>
      <c r="G42" s="158">
        <v>4029.9870494064398</v>
      </c>
      <c r="H42" s="158">
        <v>4872.0224688185099</v>
      </c>
      <c r="I42" s="158">
        <v>4992.0481775752396</v>
      </c>
      <c r="J42" s="158">
        <v>4450.4847613788197</v>
      </c>
      <c r="K42" s="158">
        <v>5035.3260273987798</v>
      </c>
      <c r="L42" s="158">
        <v>4829.3079861496599</v>
      </c>
      <c r="M42" s="171">
        <v>4453.0464229774097</v>
      </c>
    </row>
    <row r="43" spans="1:13">
      <c r="A43" s="166" t="s">
        <v>53</v>
      </c>
      <c r="B43" s="206"/>
      <c r="C43" s="207"/>
      <c r="D43" s="207"/>
      <c r="E43" s="207"/>
      <c r="F43" s="208"/>
      <c r="G43" s="203">
        <v>24.387799143266431</v>
      </c>
      <c r="H43" s="203">
        <v>44.054255781672104</v>
      </c>
      <c r="I43" s="203">
        <v>76.576148692077297</v>
      </c>
      <c r="J43" s="203">
        <v>63.117154574517699</v>
      </c>
      <c r="K43" s="203">
        <v>78.639684913416303</v>
      </c>
      <c r="L43" s="203">
        <v>84.582320161264704</v>
      </c>
      <c r="M43" s="205">
        <v>92.684453957474204</v>
      </c>
    </row>
    <row r="44" spans="1:13">
      <c r="A44" s="167" t="s">
        <v>72</v>
      </c>
      <c r="B44" s="159"/>
      <c r="C44" s="160"/>
      <c r="D44" s="160"/>
      <c r="E44" s="160"/>
      <c r="F44" s="161"/>
      <c r="G44" s="162">
        <v>0.9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72">
        <v>0</v>
      </c>
    </row>
    <row r="46" spans="1:13">
      <c r="A46" s="170" t="s">
        <v>59</v>
      </c>
    </row>
  </sheetData>
  <mergeCells count="13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31496062992125984" right="0.19685039370078741" top="0.55118110236220474" bottom="0.55118110236220474" header="0.31496062992125984" footer="0.31496062992125984"/>
  <pageSetup paperSize="9" scale="6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A21" sqref="A21"/>
    </sheetView>
  </sheetViews>
  <sheetFormatPr defaultRowHeight="15"/>
  <cols>
    <col min="1" max="1" width="64.140625" style="82" customWidth="1"/>
    <col min="2" max="13" width="14.7109375" style="82" customWidth="1"/>
    <col min="14" max="16384" width="9.140625" style="82"/>
  </cols>
  <sheetData>
    <row r="1" spans="1:13" ht="40.5" customHeight="1">
      <c r="A1" s="211" t="s">
        <v>32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A4" s="147" t="s">
        <v>35</v>
      </c>
      <c r="B4" s="85">
        <v>2711.9036000000001</v>
      </c>
      <c r="C4" s="86">
        <v>2705.3671999999997</v>
      </c>
      <c r="D4" s="86">
        <v>2697.6057999999998</v>
      </c>
      <c r="E4" s="86">
        <v>2655.1452999999997</v>
      </c>
      <c r="F4" s="86">
        <v>2635.2777999999998</v>
      </c>
      <c r="G4" s="86">
        <v>2609.8994000000002</v>
      </c>
      <c r="H4" s="86">
        <v>2591.5589</v>
      </c>
      <c r="I4" s="86">
        <v>2557.9540999999999</v>
      </c>
      <c r="J4" s="86">
        <v>2652.1094000000003</v>
      </c>
      <c r="K4" s="86">
        <v>2682.9389999999999</v>
      </c>
      <c r="L4" s="85">
        <v>2701.393</v>
      </c>
      <c r="M4" s="85">
        <v>2806.7222999999999</v>
      </c>
    </row>
    <row r="5" spans="1:13">
      <c r="A5" s="148" t="s">
        <v>36</v>
      </c>
      <c r="B5" s="87">
        <v>2882.7535000000003</v>
      </c>
      <c r="C5" s="88">
        <v>2864.1722999999997</v>
      </c>
      <c r="D5" s="88">
        <v>2896.4193</v>
      </c>
      <c r="E5" s="88">
        <v>2889.0636</v>
      </c>
      <c r="F5" s="88">
        <v>2944.3959</v>
      </c>
      <c r="G5" s="88">
        <v>2978.6781999999998</v>
      </c>
      <c r="H5" s="88">
        <v>3039.6394</v>
      </c>
      <c r="I5" s="88">
        <v>3048.0581000000002</v>
      </c>
      <c r="J5" s="88">
        <v>3123.6545000000001</v>
      </c>
      <c r="K5" s="88">
        <v>3115.4288000000001</v>
      </c>
      <c r="L5" s="87">
        <v>3194.9375</v>
      </c>
      <c r="M5" s="87">
        <v>3349.5423999999998</v>
      </c>
    </row>
    <row r="6" spans="1:13">
      <c r="A6" s="149" t="s">
        <v>37</v>
      </c>
      <c r="B6" s="89">
        <v>4.5076999999999998</v>
      </c>
      <c r="C6" s="90">
        <v>4.6694999999999993</v>
      </c>
      <c r="D6" s="90">
        <v>4.7849000000000004</v>
      </c>
      <c r="E6" s="90">
        <v>4.6604999999999999</v>
      </c>
      <c r="F6" s="90">
        <v>4.6627999999999998</v>
      </c>
      <c r="G6" s="90">
        <v>4.4172000000000002</v>
      </c>
      <c r="H6" s="90">
        <v>4.3524000000000003</v>
      </c>
      <c r="I6" s="90">
        <v>4.3553999999999995</v>
      </c>
      <c r="J6" s="90">
        <v>4.5392999999999999</v>
      </c>
      <c r="K6" s="90">
        <v>4.6360000000000001</v>
      </c>
      <c r="L6" s="89">
        <v>4.6311</v>
      </c>
      <c r="M6" s="89">
        <v>4.8703000000000003</v>
      </c>
    </row>
    <row r="7" spans="1:13">
      <c r="A7" s="83" t="s">
        <v>39</v>
      </c>
      <c r="B7" s="91"/>
      <c r="C7" s="92"/>
      <c r="D7" s="93"/>
      <c r="E7" s="93"/>
      <c r="F7" s="93"/>
      <c r="G7" s="93"/>
      <c r="H7" s="93"/>
      <c r="I7" s="93"/>
      <c r="J7" s="93"/>
      <c r="K7" s="93"/>
      <c r="L7" s="94"/>
      <c r="M7" s="94"/>
    </row>
    <row r="8" spans="1:13">
      <c r="A8" s="150" t="s">
        <v>41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6"/>
      <c r="M8" s="96"/>
    </row>
    <row r="9" spans="1:13">
      <c r="A9" s="151" t="s">
        <v>35</v>
      </c>
      <c r="B9" s="87">
        <v>2807.3623027099702</v>
      </c>
      <c r="C9" s="88">
        <v>2738.5145702476502</v>
      </c>
      <c r="D9" s="88">
        <v>2710.27560451416</v>
      </c>
      <c r="E9" s="88">
        <v>2676.2375596961201</v>
      </c>
      <c r="F9" s="88">
        <v>2630.34022707126</v>
      </c>
      <c r="G9" s="88">
        <v>2603.70590676749</v>
      </c>
      <c r="H9" s="88">
        <v>2593.9186385349999</v>
      </c>
      <c r="I9" s="88">
        <v>2569.7872235886598</v>
      </c>
      <c r="J9" s="88">
        <v>2625.0067783797199</v>
      </c>
      <c r="K9" s="88">
        <v>2679.1412767635602</v>
      </c>
      <c r="L9" s="87">
        <v>2680.7788609281201</v>
      </c>
      <c r="M9" s="87">
        <v>2760.73324577732</v>
      </c>
    </row>
    <row r="10" spans="1:13">
      <c r="A10" s="151" t="s">
        <v>36</v>
      </c>
      <c r="B10" s="87">
        <v>2978.5086863492402</v>
      </c>
      <c r="C10" s="88">
        <v>2915.8043619994901</v>
      </c>
      <c r="D10" s="88">
        <v>2894.5155690117599</v>
      </c>
      <c r="E10" s="88">
        <v>2869.72965701577</v>
      </c>
      <c r="F10" s="88">
        <v>2898.90316609095</v>
      </c>
      <c r="G10" s="88">
        <v>2922.3515405947401</v>
      </c>
      <c r="H10" s="88">
        <v>2976.6633657577399</v>
      </c>
      <c r="I10" s="88">
        <v>3015.15687500899</v>
      </c>
      <c r="J10" s="88">
        <v>3116.1369279628602</v>
      </c>
      <c r="K10" s="88">
        <v>3145.9693851976899</v>
      </c>
      <c r="L10" s="87">
        <v>3136.9270972542799</v>
      </c>
      <c r="M10" s="87">
        <v>3255.6713724452902</v>
      </c>
    </row>
    <row r="11" spans="1:13">
      <c r="A11" s="150" t="s">
        <v>40</v>
      </c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7"/>
      <c r="M11" s="87"/>
    </row>
    <row r="12" spans="1:13">
      <c r="A12" s="151" t="s">
        <v>35</v>
      </c>
      <c r="B12" s="87">
        <v>2763.87166962727</v>
      </c>
      <c r="C12" s="88">
        <v>2707.7821475782598</v>
      </c>
      <c r="D12" s="88">
        <v>2688.6654778927</v>
      </c>
      <c r="E12" s="88">
        <v>2658.9674956635699</v>
      </c>
      <c r="F12" s="88">
        <v>2616.17306969016</v>
      </c>
      <c r="G12" s="88">
        <v>2590.6982837198402</v>
      </c>
      <c r="H12" s="88">
        <v>2576.79770000088</v>
      </c>
      <c r="I12" s="88">
        <v>2552.2759009824799</v>
      </c>
      <c r="J12" s="88">
        <v>2605.5244882873199</v>
      </c>
      <c r="K12" s="88">
        <v>2660.0492174054698</v>
      </c>
      <c r="L12" s="87">
        <v>2666.0475453712302</v>
      </c>
      <c r="M12" s="87">
        <v>2744.07330416988</v>
      </c>
    </row>
    <row r="13" spans="1:13">
      <c r="A13" s="151" t="s">
        <v>36</v>
      </c>
      <c r="B13" s="89">
        <v>2933.4632214993599</v>
      </c>
      <c r="C13" s="90">
        <v>2880.8930465364901</v>
      </c>
      <c r="D13" s="90">
        <v>2865.5227521225302</v>
      </c>
      <c r="E13" s="90">
        <v>2835.3085739319299</v>
      </c>
      <c r="F13" s="90">
        <v>2880.0819449196501</v>
      </c>
      <c r="G13" s="90">
        <v>2898.67216187857</v>
      </c>
      <c r="H13" s="90">
        <v>2954.9705102611501</v>
      </c>
      <c r="I13" s="90">
        <v>2998.1935251130099</v>
      </c>
      <c r="J13" s="90">
        <v>3089.1427125545401</v>
      </c>
      <c r="K13" s="90">
        <v>3121.6100154302699</v>
      </c>
      <c r="L13" s="89">
        <v>3126.0952616968498</v>
      </c>
      <c r="M13" s="89">
        <v>3245.4524998020001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04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25</v>
      </c>
      <c r="B16" s="145">
        <v>2738.73234944869</v>
      </c>
      <c r="C16" s="145">
        <v>2722.5492599620502</v>
      </c>
      <c r="D16" s="145">
        <v>0</v>
      </c>
      <c r="E16" s="145">
        <v>0</v>
      </c>
      <c r="F16" s="145">
        <v>2638.375</v>
      </c>
      <c r="G16" s="145">
        <v>2612</v>
      </c>
      <c r="H16" s="145">
        <v>2611.8929226361001</v>
      </c>
      <c r="I16" s="145">
        <v>2566.90838206628</v>
      </c>
      <c r="J16" s="145">
        <v>2619.3318478260899</v>
      </c>
      <c r="K16" s="145">
        <v>2680.0262858719598</v>
      </c>
      <c r="L16" s="145">
        <v>2696.7977596741298</v>
      </c>
      <c r="M16" s="145">
        <v>2772.5285806451598</v>
      </c>
    </row>
    <row r="17" spans="1:13">
      <c r="A17" s="98" t="s">
        <v>24</v>
      </c>
      <c r="B17" s="146">
        <v>2672.3383566331599</v>
      </c>
      <c r="C17" s="146">
        <v>2696.1054565868299</v>
      </c>
      <c r="D17" s="146">
        <v>2688.4865939205001</v>
      </c>
      <c r="E17" s="146">
        <v>2675.6463614714198</v>
      </c>
      <c r="F17" s="146">
        <v>2639.5790388639602</v>
      </c>
      <c r="G17" s="146">
        <v>2614.17816833604</v>
      </c>
      <c r="H17" s="146">
        <v>2589.6921174652198</v>
      </c>
      <c r="I17" s="146">
        <v>2558.9627585892599</v>
      </c>
      <c r="J17" s="146">
        <v>0</v>
      </c>
      <c r="K17" s="146">
        <v>2647.5526470588202</v>
      </c>
      <c r="L17" s="146">
        <v>2662.8019148936201</v>
      </c>
      <c r="M17" s="146">
        <v>2716.5189999999998</v>
      </c>
    </row>
    <row r="18" spans="1:13" ht="15" customHeight="1">
      <c r="A18" s="81" t="s">
        <v>31</v>
      </c>
      <c r="B18" s="111"/>
      <c r="C18" s="101"/>
      <c r="D18" s="102"/>
      <c r="E18" s="102"/>
      <c r="F18" s="102"/>
      <c r="G18" s="102"/>
      <c r="H18" s="102"/>
      <c r="I18" s="102"/>
      <c r="J18" s="102"/>
      <c r="K18" s="102"/>
      <c r="L18" s="103"/>
      <c r="M18" s="103"/>
    </row>
    <row r="19" spans="1:13">
      <c r="A19" s="81" t="s">
        <v>27</v>
      </c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5"/>
    </row>
    <row r="20" spans="1:13">
      <c r="A20" s="152" t="s">
        <v>41</v>
      </c>
      <c r="B20" s="108">
        <v>2724.7450790343632</v>
      </c>
      <c r="C20" s="108">
        <v>2691.760182241132</v>
      </c>
      <c r="D20" s="108">
        <v>3214.5304502498875</v>
      </c>
      <c r="E20" s="108">
        <v>2732.1201274634559</v>
      </c>
      <c r="F20" s="108">
        <v>2838.6699450095348</v>
      </c>
      <c r="G20" s="108">
        <v>2990.0803439915726</v>
      </c>
      <c r="H20" s="108">
        <v>3347.5677542796316</v>
      </c>
      <c r="I20" s="108">
        <v>3981.8953758949601</v>
      </c>
      <c r="J20" s="108">
        <v>4183.8496495991703</v>
      </c>
      <c r="K20" s="108">
        <v>4420.3141317232221</v>
      </c>
      <c r="L20" s="108">
        <v>4765.9778666764896</v>
      </c>
      <c r="M20" s="108">
        <v>4343.006866382033</v>
      </c>
    </row>
    <row r="21" spans="1:13">
      <c r="A21" s="150" t="s">
        <v>40</v>
      </c>
      <c r="B21" s="109">
        <v>2724.7450790343632</v>
      </c>
      <c r="C21" s="109">
        <v>2691.760182241132</v>
      </c>
      <c r="D21" s="109">
        <v>3214.5304502498875</v>
      </c>
      <c r="E21" s="109">
        <v>2732.1201274634559</v>
      </c>
      <c r="F21" s="109">
        <v>2838.6699450095348</v>
      </c>
      <c r="G21" s="109">
        <v>2990.0803439915726</v>
      </c>
      <c r="H21" s="109">
        <v>3347.5677542796316</v>
      </c>
      <c r="I21" s="109">
        <v>3981.8953758949601</v>
      </c>
      <c r="J21" s="109">
        <v>4183.8496495991703</v>
      </c>
      <c r="K21" s="109">
        <v>4420.3141317232221</v>
      </c>
      <c r="L21" s="109">
        <v>4765.9778666764896</v>
      </c>
      <c r="M21" s="109">
        <v>4343.006866382033</v>
      </c>
    </row>
    <row r="22" spans="1:13">
      <c r="A22" s="116" t="s">
        <v>43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ht="15" customHeight="1">
      <c r="A23" s="81" t="s">
        <v>28</v>
      </c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3"/>
      <c r="M23" s="123"/>
    </row>
    <row r="24" spans="1:13">
      <c r="A24" s="153" t="s">
        <v>41</v>
      </c>
      <c r="B24" s="124">
        <v>235.8</v>
      </c>
      <c r="C24" s="125">
        <v>52.7</v>
      </c>
      <c r="D24" s="125">
        <v>0</v>
      </c>
      <c r="E24" s="125">
        <v>0</v>
      </c>
      <c r="F24" s="125">
        <v>4</v>
      </c>
      <c r="G24" s="125">
        <v>1.4</v>
      </c>
      <c r="H24" s="125">
        <v>34.9</v>
      </c>
      <c r="I24" s="125">
        <v>51.3</v>
      </c>
      <c r="J24" s="125">
        <v>165.6</v>
      </c>
      <c r="K24" s="125">
        <v>181.2</v>
      </c>
      <c r="L24" s="124">
        <v>49.1</v>
      </c>
      <c r="M24" s="124">
        <v>232.50000000000003</v>
      </c>
    </row>
    <row r="25" spans="1:13">
      <c r="A25" s="151" t="s">
        <v>35</v>
      </c>
      <c r="B25" s="109">
        <v>235.8</v>
      </c>
      <c r="C25" s="110">
        <v>52.7</v>
      </c>
      <c r="D25" s="110">
        <v>0</v>
      </c>
      <c r="E25" s="110">
        <v>0</v>
      </c>
      <c r="F25" s="110">
        <v>4</v>
      </c>
      <c r="G25" s="110">
        <v>1.4</v>
      </c>
      <c r="H25" s="110">
        <v>34.9</v>
      </c>
      <c r="I25" s="110">
        <v>51.3</v>
      </c>
      <c r="J25" s="110">
        <v>165.6</v>
      </c>
      <c r="K25" s="110">
        <v>181.2</v>
      </c>
      <c r="L25" s="109">
        <v>49.1</v>
      </c>
      <c r="M25" s="109">
        <v>232.50000000000003</v>
      </c>
    </row>
    <row r="26" spans="1:13">
      <c r="A26" s="151" t="s">
        <v>36</v>
      </c>
      <c r="B26" s="109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09">
        <v>0</v>
      </c>
      <c r="M26" s="109">
        <v>0</v>
      </c>
    </row>
    <row r="27" spans="1:13">
      <c r="A27" s="151" t="s">
        <v>42</v>
      </c>
      <c r="B27" s="109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09">
        <v>0</v>
      </c>
      <c r="M27" s="109">
        <v>0</v>
      </c>
    </row>
    <row r="28" spans="1:13">
      <c r="A28" s="154" t="s">
        <v>40</v>
      </c>
      <c r="B28" s="127">
        <v>157.798</v>
      </c>
      <c r="C28" s="128">
        <v>133.6</v>
      </c>
      <c r="D28" s="128">
        <v>128.30000000000001</v>
      </c>
      <c r="E28" s="128">
        <v>402.27799999999996</v>
      </c>
      <c r="F28" s="128">
        <v>525.19100000000003</v>
      </c>
      <c r="G28" s="128">
        <v>301.61099999999999</v>
      </c>
      <c r="H28" s="128">
        <v>64.7</v>
      </c>
      <c r="I28" s="128">
        <v>285.298</v>
      </c>
      <c r="J28" s="128">
        <v>0</v>
      </c>
      <c r="K28" s="128">
        <v>34</v>
      </c>
      <c r="L28" s="127">
        <v>188</v>
      </c>
      <c r="M28" s="127">
        <v>50</v>
      </c>
    </row>
    <row r="29" spans="1:13">
      <c r="A29" s="151" t="s">
        <v>35</v>
      </c>
      <c r="B29" s="109">
        <v>157.798</v>
      </c>
      <c r="C29" s="110">
        <v>133.6</v>
      </c>
      <c r="D29" s="110">
        <v>128.30000000000001</v>
      </c>
      <c r="E29" s="110">
        <v>402.27799999999996</v>
      </c>
      <c r="F29" s="110">
        <v>525.19100000000003</v>
      </c>
      <c r="G29" s="110">
        <v>301.61099999999999</v>
      </c>
      <c r="H29" s="110">
        <v>64.7</v>
      </c>
      <c r="I29" s="110">
        <v>285.298</v>
      </c>
      <c r="J29" s="110">
        <v>0</v>
      </c>
      <c r="K29" s="110">
        <v>34</v>
      </c>
      <c r="L29" s="109">
        <v>188</v>
      </c>
      <c r="M29" s="109">
        <v>50</v>
      </c>
    </row>
    <row r="30" spans="1:13">
      <c r="A30" s="151" t="s">
        <v>36</v>
      </c>
      <c r="B30" s="109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09">
        <v>0</v>
      </c>
      <c r="M30" s="109">
        <v>0</v>
      </c>
    </row>
    <row r="31" spans="1:13">
      <c r="A31" s="151" t="s">
        <v>42</v>
      </c>
      <c r="B31" s="129">
        <v>0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29">
        <v>0</v>
      </c>
      <c r="M31" s="129">
        <v>0</v>
      </c>
    </row>
    <row r="32" spans="1:13">
      <c r="A32" s="131" t="s">
        <v>29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134"/>
    </row>
    <row r="33" spans="1:13">
      <c r="A33" s="95" t="s">
        <v>25</v>
      </c>
      <c r="B33" s="135">
        <v>144.43284854103101</v>
      </c>
      <c r="C33" s="136">
        <v>186.771372770234</v>
      </c>
      <c r="D33" s="136">
        <v>265.01903611804198</v>
      </c>
      <c r="E33" s="136">
        <v>291.67659563173902</v>
      </c>
      <c r="F33" s="136">
        <v>356.008188601342</v>
      </c>
      <c r="G33" s="136">
        <v>432.59738289611698</v>
      </c>
      <c r="H33" s="136">
        <v>502.79707148362968</v>
      </c>
      <c r="I33" s="136">
        <v>597.54905533095302</v>
      </c>
      <c r="J33" s="136">
        <v>665.53793758711504</v>
      </c>
      <c r="K33" s="136">
        <v>712.00846754628697</v>
      </c>
      <c r="L33" s="135">
        <v>695.94033886576699</v>
      </c>
      <c r="M33" s="135">
        <v>736.46152415375059</v>
      </c>
    </row>
    <row r="34" spans="1:13">
      <c r="A34" s="98" t="s">
        <v>24</v>
      </c>
      <c r="B34" s="137">
        <v>197.78485286042701</v>
      </c>
      <c r="C34" s="138">
        <v>272.74778529323902</v>
      </c>
      <c r="D34" s="138">
        <v>456.06688429807599</v>
      </c>
      <c r="E34" s="138">
        <v>647.62781867476303</v>
      </c>
      <c r="F34" s="138">
        <v>805.23428603744298</v>
      </c>
      <c r="G34" s="138">
        <v>771.22996321843902</v>
      </c>
      <c r="H34" s="138">
        <v>830.1172317156221</v>
      </c>
      <c r="I34" s="138">
        <v>791.28042034293298</v>
      </c>
      <c r="J34" s="138">
        <v>706.11448850215595</v>
      </c>
      <c r="K34" s="138">
        <v>709.59869934048697</v>
      </c>
      <c r="L34" s="137">
        <v>735.63468719369996</v>
      </c>
      <c r="M34" s="137">
        <v>801.66288493962179</v>
      </c>
    </row>
    <row r="35" spans="1:13">
      <c r="A35" s="126" t="s">
        <v>44</v>
      </c>
      <c r="B35" s="139">
        <v>-53.352004319396002</v>
      </c>
      <c r="C35" s="140">
        <v>-85.976412523005024</v>
      </c>
      <c r="D35" s="140">
        <v>-191.04784818003401</v>
      </c>
      <c r="E35" s="140">
        <v>-355.95122304302402</v>
      </c>
      <c r="F35" s="140">
        <v>-449.22609743610099</v>
      </c>
      <c r="G35" s="140">
        <v>-338.63258032232204</v>
      </c>
      <c r="H35" s="140">
        <v>-327.32016023199242</v>
      </c>
      <c r="I35" s="140">
        <v>-193.73136501197996</v>
      </c>
      <c r="J35" s="140">
        <v>-40.576550915040912</v>
      </c>
      <c r="K35" s="140">
        <v>2.4097682057999918</v>
      </c>
      <c r="L35" s="139">
        <v>-39.694348327932971</v>
      </c>
      <c r="M35" s="139">
        <v>-65.201360785871202</v>
      </c>
    </row>
    <row r="36" spans="1:13">
      <c r="A36" s="98" t="s">
        <v>45</v>
      </c>
      <c r="B36" s="137">
        <v>116.42851195</v>
      </c>
      <c r="C36" s="138">
        <v>146.58745134</v>
      </c>
      <c r="D36" s="138">
        <v>206.42938938</v>
      </c>
      <c r="E36" s="138">
        <v>221.11616942000001</v>
      </c>
      <c r="F36" s="138">
        <v>274.60056550000002</v>
      </c>
      <c r="G36" s="138">
        <v>326.71963878999998</v>
      </c>
      <c r="H36" s="138">
        <v>387.94131793999998</v>
      </c>
      <c r="I36" s="138">
        <v>467.69537559000003</v>
      </c>
      <c r="J36" s="138">
        <v>527.70823829000005</v>
      </c>
      <c r="K36" s="138">
        <v>571.14238307000005</v>
      </c>
      <c r="L36" s="137">
        <v>555.87740208000002</v>
      </c>
      <c r="M36" s="137">
        <v>586.19727817000012</v>
      </c>
    </row>
    <row r="37" spans="1:13">
      <c r="A37" s="98" t="s">
        <v>46</v>
      </c>
      <c r="B37" s="137">
        <v>120.90531669000001</v>
      </c>
      <c r="C37" s="138">
        <v>193.74686693000001</v>
      </c>
      <c r="D37" s="138">
        <v>335.85002975999998</v>
      </c>
      <c r="E37" s="138">
        <v>524.72269830000005</v>
      </c>
      <c r="F37" s="138">
        <v>622.05699824999999</v>
      </c>
      <c r="G37" s="138">
        <v>601.70068373000004</v>
      </c>
      <c r="H37" s="138">
        <v>611.37023440000019</v>
      </c>
      <c r="I37" s="138">
        <v>565.57264314999998</v>
      </c>
      <c r="J37" s="138">
        <v>524.33201855000004</v>
      </c>
      <c r="K37" s="138">
        <v>539.07600487000002</v>
      </c>
      <c r="L37" s="137">
        <v>557.31307791999996</v>
      </c>
      <c r="M37" s="137">
        <v>598.45216023</v>
      </c>
    </row>
    <row r="38" spans="1:13">
      <c r="A38" s="141" t="s">
        <v>44</v>
      </c>
      <c r="B38" s="142">
        <v>-4.4768047400000057</v>
      </c>
      <c r="C38" s="143">
        <v>-47.159415590000009</v>
      </c>
      <c r="D38" s="143">
        <v>-129.42064037999998</v>
      </c>
      <c r="E38" s="143">
        <v>-303.60652888000004</v>
      </c>
      <c r="F38" s="143">
        <v>-347.45643274999998</v>
      </c>
      <c r="G38" s="143">
        <v>-274.98104494000006</v>
      </c>
      <c r="H38" s="143">
        <v>-223.42891646000021</v>
      </c>
      <c r="I38" s="143">
        <v>-97.87726755999995</v>
      </c>
      <c r="J38" s="143">
        <v>3.3762197400000105</v>
      </c>
      <c r="K38" s="143">
        <v>32.066378200000031</v>
      </c>
      <c r="L38" s="142">
        <v>-1.4356758399999308</v>
      </c>
      <c r="M38" s="142">
        <v>-12.254882059999886</v>
      </c>
    </row>
    <row r="39" spans="1:13">
      <c r="A39" s="144"/>
    </row>
    <row r="40" spans="1:13">
      <c r="A40" s="170" t="s">
        <v>56</v>
      </c>
    </row>
  </sheetData>
  <mergeCells count="13">
    <mergeCell ref="M1:M2"/>
    <mergeCell ref="A1:A2"/>
    <mergeCell ref="B1:B2"/>
    <mergeCell ref="C1:C2"/>
    <mergeCell ref="L1:L2"/>
    <mergeCell ref="D1:D2"/>
    <mergeCell ref="E1:E2"/>
    <mergeCell ref="F1:F2"/>
    <mergeCell ref="G1:G2"/>
    <mergeCell ref="H1:H2"/>
    <mergeCell ref="I1:I2"/>
    <mergeCell ref="J1:J2"/>
    <mergeCell ref="K1:K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90" zoomScaleNormal="90" workbookViewId="0">
      <selection activeCell="A12" sqref="A12"/>
    </sheetView>
  </sheetViews>
  <sheetFormatPr defaultRowHeight="15"/>
  <cols>
    <col min="1" max="1" width="64.140625" customWidth="1"/>
    <col min="2" max="13" width="14.7109375" customWidth="1"/>
  </cols>
  <sheetData>
    <row r="1" spans="1:13" ht="40.5" customHeight="1">
      <c r="A1" s="211" t="s">
        <v>33</v>
      </c>
      <c r="B1" s="209" t="s">
        <v>12</v>
      </c>
      <c r="C1" s="209" t="s">
        <v>13</v>
      </c>
      <c r="D1" s="209" t="s">
        <v>14</v>
      </c>
      <c r="E1" s="209" t="s">
        <v>15</v>
      </c>
      <c r="F1" s="209" t="s">
        <v>16</v>
      </c>
      <c r="G1" s="209" t="s">
        <v>17</v>
      </c>
      <c r="H1" s="209" t="s">
        <v>18</v>
      </c>
      <c r="I1" s="209" t="s">
        <v>19</v>
      </c>
      <c r="J1" s="209" t="s">
        <v>20</v>
      </c>
      <c r="K1" s="209" t="s">
        <v>21</v>
      </c>
      <c r="L1" s="209" t="s">
        <v>22</v>
      </c>
      <c r="M1" s="209" t="s">
        <v>30</v>
      </c>
    </row>
    <row r="2" spans="1:13" ht="20.25" customHeight="1">
      <c r="A2" s="212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>
      <c r="A3" s="83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47" t="s">
        <v>35</v>
      </c>
      <c r="B4" s="66">
        <v>2515.1769000000004</v>
      </c>
      <c r="C4" s="66">
        <v>2705.4389000000001</v>
      </c>
      <c r="D4" s="66">
        <v>2621.8056000000001</v>
      </c>
      <c r="E4" s="66">
        <v>2518.6527999999998</v>
      </c>
      <c r="F4" s="66">
        <v>2516.6001999999999</v>
      </c>
      <c r="G4" s="66">
        <v>2485.4409000000001</v>
      </c>
      <c r="H4" s="66">
        <v>2479.8203999999996</v>
      </c>
      <c r="I4" s="66">
        <v>2565.2240999999999</v>
      </c>
      <c r="J4" s="66">
        <v>2591.1878999999999</v>
      </c>
      <c r="K4" s="66">
        <v>2549.5951</v>
      </c>
      <c r="L4" s="66">
        <v>2559.9374000000003</v>
      </c>
      <c r="M4" s="66">
        <v>2719.0857999999998</v>
      </c>
    </row>
    <row r="5" spans="1:13">
      <c r="A5" s="148" t="s">
        <v>36</v>
      </c>
      <c r="B5" s="67">
        <v>2742.2973999999999</v>
      </c>
      <c r="C5" s="67">
        <v>2977.6061</v>
      </c>
      <c r="D5" s="67">
        <v>2968.9326999999998</v>
      </c>
      <c r="E5" s="67">
        <v>2860.6858999999999</v>
      </c>
      <c r="F5" s="67">
        <v>2803.241</v>
      </c>
      <c r="G5" s="67">
        <v>2756.3539999999998</v>
      </c>
      <c r="H5" s="67">
        <v>2750.1207999999997</v>
      </c>
      <c r="I5" s="67">
        <v>2864.8423000000003</v>
      </c>
      <c r="J5" s="67">
        <v>2907.5718999999999</v>
      </c>
      <c r="K5" s="67">
        <v>2784.6678000000002</v>
      </c>
      <c r="L5" s="67">
        <v>2707.3897999999999</v>
      </c>
      <c r="M5" s="67">
        <v>2842.2604000000001</v>
      </c>
    </row>
    <row r="6" spans="1:13">
      <c r="A6" s="149" t="s">
        <v>37</v>
      </c>
      <c r="B6" s="68">
        <v>3.2509999999999999</v>
      </c>
      <c r="C6" s="68">
        <v>3.6029</v>
      </c>
      <c r="D6" s="68">
        <v>3.8779999999999997</v>
      </c>
      <c r="E6" s="68">
        <v>3.8681000000000001</v>
      </c>
      <c r="F6" s="68">
        <v>3.8083</v>
      </c>
      <c r="G6" s="68">
        <v>3.8679000000000001</v>
      </c>
      <c r="H6" s="68">
        <v>3.7508999999999997</v>
      </c>
      <c r="I6" s="68">
        <v>3.9521000000000002</v>
      </c>
      <c r="J6" s="68">
        <v>4.1027000000000005</v>
      </c>
      <c r="K6" s="68">
        <v>4.0532000000000004</v>
      </c>
      <c r="L6" s="68">
        <v>3.9417</v>
      </c>
      <c r="M6" s="68">
        <v>4.5112999999999994</v>
      </c>
    </row>
    <row r="7" spans="1:13">
      <c r="A7" s="81" t="s">
        <v>39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>
      <c r="A8" s="169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>
      <c r="A9" s="151" t="s">
        <v>35</v>
      </c>
      <c r="B9" s="67">
        <v>2617.9710374427009</v>
      </c>
      <c r="C9" s="67">
        <v>2697.2840775035711</v>
      </c>
      <c r="D9" s="67">
        <v>2671.5911385085319</v>
      </c>
      <c r="E9" s="67">
        <v>2570.2647061259231</v>
      </c>
      <c r="F9" s="67">
        <v>2528.00813175557</v>
      </c>
      <c r="G9" s="67">
        <v>2499.9610888104148</v>
      </c>
      <c r="H9" s="67">
        <v>2487.8748121232102</v>
      </c>
      <c r="I9" s="67">
        <v>2542.2100312169619</v>
      </c>
      <c r="J9" s="67">
        <v>2636.007978653834</v>
      </c>
      <c r="K9" s="67">
        <v>2598.1229133330671</v>
      </c>
      <c r="L9" s="67">
        <v>2654.3281858455998</v>
      </c>
      <c r="M9" s="67">
        <v>2703.74227067314</v>
      </c>
    </row>
    <row r="10" spans="1:13">
      <c r="A10" s="151" t="s">
        <v>36</v>
      </c>
      <c r="B10" s="67">
        <v>2854.9842180258138</v>
      </c>
      <c r="C10" s="67">
        <v>2998.378223527608</v>
      </c>
      <c r="D10" s="67">
        <v>2978.752890774269</v>
      </c>
      <c r="E10" s="67">
        <v>2919.074557804488</v>
      </c>
      <c r="F10" s="67">
        <v>2861.9921205589749</v>
      </c>
      <c r="G10" s="67">
        <v>2819.8694005663679</v>
      </c>
      <c r="H10" s="67">
        <v>2762.155014076026</v>
      </c>
      <c r="I10" s="67">
        <v>2850.8311377852451</v>
      </c>
      <c r="J10" s="67">
        <v>2964.084325716437</v>
      </c>
      <c r="K10" s="67">
        <v>2879.345680373664</v>
      </c>
      <c r="L10" s="67">
        <v>2890.3282092530399</v>
      </c>
      <c r="M10" s="67">
        <v>2861.97747028509</v>
      </c>
    </row>
    <row r="11" spans="1:13">
      <c r="A11" s="150" t="s">
        <v>40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>
      <c r="A12" s="151" t="s">
        <v>35</v>
      </c>
      <c r="B12" s="67">
        <v>2590.0947882564642</v>
      </c>
      <c r="C12" s="67">
        <v>2659.9160252521392</v>
      </c>
      <c r="D12" s="67">
        <v>2636.3480262789858</v>
      </c>
      <c r="E12" s="67">
        <v>2531.3707237841131</v>
      </c>
      <c r="F12" s="67">
        <v>2505.1529059094728</v>
      </c>
      <c r="G12" s="67">
        <v>2483.275338974488</v>
      </c>
      <c r="H12" s="67">
        <v>2469.7717234691718</v>
      </c>
      <c r="I12" s="67">
        <v>2516.9866741887708</v>
      </c>
      <c r="J12" s="67">
        <v>2607.8582941856062</v>
      </c>
      <c r="K12" s="67">
        <v>2575.313948296051</v>
      </c>
      <c r="L12" s="67">
        <v>2624.3521468649901</v>
      </c>
      <c r="M12" s="67">
        <v>2658.2321903544298</v>
      </c>
    </row>
    <row r="13" spans="1:13">
      <c r="A13" s="151" t="s">
        <v>36</v>
      </c>
      <c r="B13" s="68">
        <v>2814.2062237066252</v>
      </c>
      <c r="C13" s="68">
        <v>2939.6234725724171</v>
      </c>
      <c r="D13" s="68">
        <v>2921.5054429281681</v>
      </c>
      <c r="E13" s="68">
        <v>2877.304421714568</v>
      </c>
      <c r="F13" s="68">
        <v>2821.834237871914</v>
      </c>
      <c r="G13" s="68">
        <v>2778.399510232704</v>
      </c>
      <c r="H13" s="68">
        <v>2724.474698367173</v>
      </c>
      <c r="I13" s="68">
        <v>2792.7999273181881</v>
      </c>
      <c r="J13" s="68">
        <v>2923.268775582641</v>
      </c>
      <c r="K13" s="68">
        <v>2835.6710199574632</v>
      </c>
      <c r="L13" s="68">
        <v>2836.3905684472002</v>
      </c>
      <c r="M13" s="68">
        <v>2797.6433796072502</v>
      </c>
    </row>
    <row r="14" spans="1:13">
      <c r="A14" s="99" t="s">
        <v>48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3"/>
      <c r="M14" s="103"/>
    </row>
    <row r="15" spans="1:13">
      <c r="A15" s="104" t="s">
        <v>23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07"/>
    </row>
    <row r="16" spans="1:13">
      <c r="A16" s="95" t="s">
        <v>25</v>
      </c>
      <c r="B16" s="145">
        <v>2459.5151103565399</v>
      </c>
      <c r="C16" s="145">
        <v>2676.87779005525</v>
      </c>
      <c r="D16" s="145">
        <v>2654.3429346707603</v>
      </c>
      <c r="E16" s="145">
        <v>0</v>
      </c>
      <c r="F16" s="145">
        <v>0</v>
      </c>
      <c r="G16" s="145">
        <v>0</v>
      </c>
      <c r="H16" s="145">
        <v>0</v>
      </c>
      <c r="I16" s="145">
        <v>2611.09040602707</v>
      </c>
      <c r="J16" s="145">
        <v>2666.9431589113601</v>
      </c>
      <c r="K16" s="145">
        <v>0</v>
      </c>
      <c r="L16" s="145">
        <v>2632.1904761904802</v>
      </c>
      <c r="M16" s="145">
        <v>2684.5445264505097</v>
      </c>
    </row>
    <row r="17" spans="1:13">
      <c r="A17" s="98" t="s">
        <v>24</v>
      </c>
      <c r="B17" s="146">
        <v>2355.2416091954001</v>
      </c>
      <c r="C17" s="146">
        <v>2646.0675675675698</v>
      </c>
      <c r="D17" s="146">
        <v>2588.1713400464801</v>
      </c>
      <c r="E17" s="146">
        <v>2549.3649819403799</v>
      </c>
      <c r="F17" s="146">
        <v>2515.3078874517901</v>
      </c>
      <c r="G17" s="146">
        <v>2494.0785363957398</v>
      </c>
      <c r="H17" s="146">
        <v>2480.8236462373898</v>
      </c>
      <c r="I17" s="146">
        <v>2481.2313253011998</v>
      </c>
      <c r="J17" s="146">
        <v>2604.4211899791198</v>
      </c>
      <c r="K17" s="146">
        <v>2566.1478149989998</v>
      </c>
      <c r="L17" s="146">
        <v>2563.8115316901399</v>
      </c>
      <c r="M17" s="146">
        <v>2608.3646434782599</v>
      </c>
    </row>
    <row r="18" spans="1:13" ht="15" customHeight="1">
      <c r="A18" s="81" t="s">
        <v>31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>
      <c r="A19" s="81" t="s">
        <v>27</v>
      </c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>
      <c r="A20" s="152" t="s">
        <v>41</v>
      </c>
      <c r="B20" s="53">
        <v>3998.5495899999996</v>
      </c>
      <c r="C20" s="53">
        <v>4907.4868800000004</v>
      </c>
      <c r="D20" s="53">
        <v>5599.2112500000012</v>
      </c>
      <c r="E20" s="53">
        <v>4981.3593499999988</v>
      </c>
      <c r="F20" s="53">
        <v>4726.9405000000006</v>
      </c>
      <c r="G20" s="53">
        <v>4861.2120000000004</v>
      </c>
      <c r="H20" s="53">
        <v>5503.5163000000011</v>
      </c>
      <c r="I20" s="53">
        <v>5955.267920000003</v>
      </c>
      <c r="J20" s="53">
        <v>6247.4265400000004</v>
      </c>
      <c r="K20" s="53">
        <v>5804.9423000000006</v>
      </c>
      <c r="L20" s="53">
        <v>3306.87443859717</v>
      </c>
      <c r="M20" s="53">
        <v>3179.0226585261298</v>
      </c>
    </row>
    <row r="21" spans="1:13">
      <c r="A21" s="150" t="s">
        <v>40</v>
      </c>
      <c r="B21" s="54">
        <v>3934.9129999999996</v>
      </c>
      <c r="C21" s="54">
        <v>4828.4462099999992</v>
      </c>
      <c r="D21" s="54">
        <v>5903.3199000000013</v>
      </c>
      <c r="E21" s="54">
        <v>5721.0293699999993</v>
      </c>
      <c r="F21" s="54">
        <v>4908.1591500000004</v>
      </c>
      <c r="G21" s="54">
        <v>5050.8352700000005</v>
      </c>
      <c r="H21" s="54">
        <v>5464.4281600000004</v>
      </c>
      <c r="I21" s="54">
        <v>5798.1321399999997</v>
      </c>
      <c r="J21" s="54">
        <v>6026.0057299999999</v>
      </c>
      <c r="K21" s="54">
        <v>6027.3914999999979</v>
      </c>
      <c r="L21" s="54">
        <v>3306.87443859717</v>
      </c>
      <c r="M21" s="54">
        <v>3179.0226585261298</v>
      </c>
    </row>
    <row r="22" spans="1:13">
      <c r="A22" s="116" t="s">
        <v>43</v>
      </c>
      <c r="B22" s="70">
        <v>63.636590000000069</v>
      </c>
      <c r="C22" s="70">
        <v>79.040670000001228</v>
      </c>
      <c r="D22" s="70">
        <v>-304.10865000000013</v>
      </c>
      <c r="E22" s="70">
        <v>-739.67002000000048</v>
      </c>
      <c r="F22" s="70">
        <v>-181.2186499999998</v>
      </c>
      <c r="G22" s="70">
        <v>-189.62327000000005</v>
      </c>
      <c r="H22" s="70">
        <v>39.088140000000749</v>
      </c>
      <c r="I22" s="70">
        <v>157.13578000000325</v>
      </c>
      <c r="J22" s="70">
        <v>221.42081000000053</v>
      </c>
      <c r="K22" s="70">
        <v>-222.44919999999729</v>
      </c>
      <c r="L22" s="70">
        <v>0</v>
      </c>
      <c r="M22" s="70">
        <v>0</v>
      </c>
    </row>
    <row r="23" spans="1:13" ht="15" customHeight="1">
      <c r="A23" s="81" t="s">
        <v>28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>
      <c r="A24" s="153" t="s">
        <v>41</v>
      </c>
      <c r="B24" s="62">
        <v>117.80000000000001</v>
      </c>
      <c r="C24" s="56">
        <v>181</v>
      </c>
      <c r="D24" s="56">
        <v>131.197</v>
      </c>
      <c r="E24" s="56">
        <v>0</v>
      </c>
      <c r="F24" s="56">
        <v>0</v>
      </c>
      <c r="G24" s="56">
        <v>0</v>
      </c>
      <c r="H24" s="56">
        <v>0</v>
      </c>
      <c r="I24" s="56">
        <v>29.998000000000001</v>
      </c>
      <c r="J24" s="56">
        <v>178.09300000000002</v>
      </c>
      <c r="K24" s="56">
        <v>0</v>
      </c>
      <c r="L24" s="56">
        <v>33.6</v>
      </c>
      <c r="M24" s="56">
        <v>234.4</v>
      </c>
    </row>
    <row r="25" spans="1:13">
      <c r="A25" s="151" t="s">
        <v>35</v>
      </c>
      <c r="B25" s="54">
        <v>117.80000000000001</v>
      </c>
      <c r="C25" s="57">
        <v>181</v>
      </c>
      <c r="D25" s="57">
        <v>131.197</v>
      </c>
      <c r="E25" s="57">
        <v>0</v>
      </c>
      <c r="F25" s="57">
        <v>0</v>
      </c>
      <c r="G25" s="57">
        <v>0</v>
      </c>
      <c r="H25" s="57">
        <v>0</v>
      </c>
      <c r="I25" s="57">
        <v>29.998000000000001</v>
      </c>
      <c r="J25" s="57">
        <v>178.09300000000002</v>
      </c>
      <c r="K25" s="57">
        <v>0</v>
      </c>
      <c r="L25" s="57">
        <v>33.6</v>
      </c>
      <c r="M25" s="57">
        <v>234.4</v>
      </c>
    </row>
    <row r="26" spans="1:13">
      <c r="A26" s="151" t="s">
        <v>36</v>
      </c>
      <c r="B26" s="54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</row>
    <row r="27" spans="1:13">
      <c r="A27" s="151" t="s">
        <v>42</v>
      </c>
      <c r="B27" s="54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</row>
    <row r="28" spans="1:13">
      <c r="A28" s="154" t="s">
        <v>40</v>
      </c>
      <c r="B28" s="63">
        <v>43.5</v>
      </c>
      <c r="C28" s="58">
        <v>22.200000000000003</v>
      </c>
      <c r="D28" s="58">
        <v>129.1</v>
      </c>
      <c r="E28" s="58">
        <v>675.81700000000001</v>
      </c>
      <c r="F28" s="58">
        <v>332.69299999999998</v>
      </c>
      <c r="G28" s="58">
        <v>429.59699999999998</v>
      </c>
      <c r="H28" s="58">
        <v>257.8</v>
      </c>
      <c r="I28" s="58">
        <v>16.600000000000001</v>
      </c>
      <c r="J28" s="58">
        <v>47.899999999999991</v>
      </c>
      <c r="K28" s="58">
        <v>274.48500000000001</v>
      </c>
      <c r="L28" s="58">
        <v>113.60000000000022</v>
      </c>
      <c r="M28" s="58">
        <v>115</v>
      </c>
    </row>
    <row r="29" spans="1:13">
      <c r="A29" s="151" t="s">
        <v>35</v>
      </c>
      <c r="B29" s="54">
        <v>43.5</v>
      </c>
      <c r="C29" s="57">
        <v>22.200000000000003</v>
      </c>
      <c r="D29" s="57">
        <v>129.1</v>
      </c>
      <c r="E29" s="57">
        <v>675.81700000000001</v>
      </c>
      <c r="F29" s="57">
        <v>332.69299999999998</v>
      </c>
      <c r="G29" s="57">
        <v>429.59699999999998</v>
      </c>
      <c r="H29" s="57">
        <v>257.8</v>
      </c>
      <c r="I29" s="57">
        <v>16.600000000000001</v>
      </c>
      <c r="J29" s="57">
        <v>47.899999999999991</v>
      </c>
      <c r="K29" s="57">
        <v>274.48500000000001</v>
      </c>
      <c r="L29" s="57">
        <v>113.60000000000022</v>
      </c>
      <c r="M29" s="57">
        <v>115</v>
      </c>
    </row>
    <row r="30" spans="1:13">
      <c r="A30" s="151" t="s">
        <v>36</v>
      </c>
      <c r="B30" s="54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</row>
    <row r="31" spans="1:13">
      <c r="A31" s="151" t="s">
        <v>42</v>
      </c>
      <c r="B31" s="64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</row>
    <row r="32" spans="1:13">
      <c r="A32" s="131" t="s">
        <v>29</v>
      </c>
      <c r="B32" s="6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>
      <c r="A33" s="95" t="s">
        <v>25</v>
      </c>
      <c r="B33" s="71">
        <v>39.469949837537598</v>
      </c>
      <c r="C33" s="72">
        <v>39.316381825344877</v>
      </c>
      <c r="D33" s="72">
        <v>39.827665892892021</v>
      </c>
      <c r="E33" s="72">
        <v>40.692983646239213</v>
      </c>
      <c r="F33" s="72">
        <v>35.980246525337463</v>
      </c>
      <c r="G33" s="72">
        <v>44.47316905054565</v>
      </c>
      <c r="H33" s="72">
        <v>58.898682354836943</v>
      </c>
      <c r="I33" s="72">
        <v>105.0069154957599</v>
      </c>
      <c r="J33" s="72">
        <v>65.440083157431232</v>
      </c>
      <c r="K33" s="72">
        <v>65.130249780377881</v>
      </c>
      <c r="L33" s="72">
        <v>116.41121696289601</v>
      </c>
      <c r="M33" s="72">
        <v>96.438361633280806</v>
      </c>
    </row>
    <row r="34" spans="1:13">
      <c r="A34" s="98" t="s">
        <v>24</v>
      </c>
      <c r="B34" s="73">
        <v>154.23490321373583</v>
      </c>
      <c r="C34" s="74">
        <v>185.90700628360429</v>
      </c>
      <c r="D34" s="74">
        <v>299.59133037743908</v>
      </c>
      <c r="E34" s="74">
        <v>384.45437754205119</v>
      </c>
      <c r="F34" s="74">
        <v>355.13947580067219</v>
      </c>
      <c r="G34" s="74">
        <v>425.47103521706936</v>
      </c>
      <c r="H34" s="74">
        <v>385.29554502274573</v>
      </c>
      <c r="I34" s="74">
        <v>236.9020849609951</v>
      </c>
      <c r="J34" s="74">
        <v>348.81438554355952</v>
      </c>
      <c r="K34" s="74">
        <v>179.00356204448431</v>
      </c>
      <c r="L34" s="74">
        <v>137.72999746169299</v>
      </c>
      <c r="M34" s="74">
        <v>134.26690328439699</v>
      </c>
    </row>
    <row r="35" spans="1:13">
      <c r="A35" s="126" t="s">
        <v>44</v>
      </c>
      <c r="B35" s="75">
        <v>-114.76495337619824</v>
      </c>
      <c r="C35" s="76">
        <v>-146.59062445825941</v>
      </c>
      <c r="D35" s="76">
        <v>-259.76366448454706</v>
      </c>
      <c r="E35" s="76">
        <v>-343.76139389581198</v>
      </c>
      <c r="F35" s="76">
        <v>-319.15922927533472</v>
      </c>
      <c r="G35" s="76">
        <v>-380.99786616652369</v>
      </c>
      <c r="H35" s="76">
        <v>-326.39686266790881</v>
      </c>
      <c r="I35" s="76">
        <v>-131.8951694652352</v>
      </c>
      <c r="J35" s="76">
        <v>-283.37430238612831</v>
      </c>
      <c r="K35" s="76">
        <v>-113.87331226410643</v>
      </c>
      <c r="L35" s="76">
        <v>-21.318780498796983</v>
      </c>
      <c r="M35" s="76">
        <v>-37.828541651116183</v>
      </c>
    </row>
    <row r="36" spans="1:13">
      <c r="A36" s="98" t="s">
        <v>45</v>
      </c>
      <c r="B36" s="73">
        <v>29.951007519999997</v>
      </c>
      <c r="C36" s="74">
        <v>28.546784809999998</v>
      </c>
      <c r="D36" s="74">
        <v>26.71946221</v>
      </c>
      <c r="E36" s="74">
        <v>26.607262330000001</v>
      </c>
      <c r="F36" s="74">
        <v>23.030542830000002</v>
      </c>
      <c r="G36" s="74">
        <v>28.475848890000002</v>
      </c>
      <c r="H36" s="74">
        <v>39.743700830000002</v>
      </c>
      <c r="I36" s="74">
        <v>83.491319360000006</v>
      </c>
      <c r="J36" s="74">
        <v>47.56953455</v>
      </c>
      <c r="K36" s="74">
        <v>47.99460277</v>
      </c>
      <c r="L36" s="74">
        <v>93.737002390000001</v>
      </c>
      <c r="M36" s="74">
        <v>75.853070529999997</v>
      </c>
    </row>
    <row r="37" spans="1:13">
      <c r="A37" s="98" t="s">
        <v>46</v>
      </c>
      <c r="B37" s="73">
        <v>71.510772899999992</v>
      </c>
      <c r="C37" s="74">
        <v>95.005554079999996</v>
      </c>
      <c r="D37" s="74">
        <v>202.36021513</v>
      </c>
      <c r="E37" s="74">
        <v>274.81601001000001</v>
      </c>
      <c r="F37" s="74">
        <v>253.09993137000001</v>
      </c>
      <c r="G37" s="74">
        <v>310.92153527999994</v>
      </c>
      <c r="H37" s="74">
        <v>253.47054403999999</v>
      </c>
      <c r="I37" s="74">
        <v>138.48571454</v>
      </c>
      <c r="J37" s="74">
        <v>215.96814054000001</v>
      </c>
      <c r="K37" s="74">
        <v>114.48281224</v>
      </c>
      <c r="L37" s="74">
        <v>92.371791889999997</v>
      </c>
      <c r="M37" s="74">
        <v>88.178987140000004</v>
      </c>
    </row>
    <row r="38" spans="1:13">
      <c r="A38" s="141" t="s">
        <v>44</v>
      </c>
      <c r="B38" s="77">
        <v>-41.559765379999995</v>
      </c>
      <c r="C38" s="78">
        <v>-66.458769270000005</v>
      </c>
      <c r="D38" s="78">
        <v>-175.64075292000001</v>
      </c>
      <c r="E38" s="78">
        <v>-248.20874768000002</v>
      </c>
      <c r="F38" s="78">
        <v>-230.06938854000001</v>
      </c>
      <c r="G38" s="78">
        <v>-282.44568638999993</v>
      </c>
      <c r="H38" s="78">
        <v>-213.72684321</v>
      </c>
      <c r="I38" s="78">
        <v>-54.994395179999998</v>
      </c>
      <c r="J38" s="78">
        <v>-168.39860599000002</v>
      </c>
      <c r="K38" s="78">
        <v>-66.488209470000001</v>
      </c>
      <c r="L38" s="78">
        <v>1.3652105000000034</v>
      </c>
      <c r="M38" s="78">
        <v>-12.325916610000007</v>
      </c>
    </row>
    <row r="39" spans="1:13">
      <c r="A39" s="79"/>
    </row>
    <row r="40" spans="1:13">
      <c r="A40" s="80" t="s">
        <v>49</v>
      </c>
    </row>
  </sheetData>
  <mergeCells count="13">
    <mergeCell ref="M1:M2"/>
    <mergeCell ref="K1:K2"/>
    <mergeCell ref="L1:L2"/>
    <mergeCell ref="J1:J2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Урупа Олексій Миколайович</cp:lastModifiedBy>
  <cp:lastPrinted>2019-01-14T13:27:42Z</cp:lastPrinted>
  <dcterms:created xsi:type="dcterms:W3CDTF">2016-02-02T12:11:27Z</dcterms:created>
  <dcterms:modified xsi:type="dcterms:W3CDTF">2024-05-03T04:58:20Z</dcterms:modified>
</cp:coreProperties>
</file>